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T:\CTT\DIP SPERIMENTAZIONE\CHIMICA VITIENOLOGICA AGROALIMENTARE\LA\pesticidi\FITOFARMACI\Letteratura_Prot_Sperimentazioni\SPERIMENTAZIONI  INTERNE\DOTTORATO POCIS\Articolo membrana files\Risposte referee\"/>
    </mc:Choice>
  </mc:AlternateContent>
  <xr:revisionPtr revIDLastSave="0" documentId="13_ncr:1_{B1D8B487-06CB-42E4-ABDB-8B3A275E2A70}" xr6:coauthVersionLast="47" xr6:coauthVersionMax="47" xr10:uidLastSave="{00000000-0000-0000-0000-000000000000}"/>
  <bookViews>
    <workbookView xWindow="-120" yWindow="-120" windowWidth="29040" windowHeight="15840" tabRatio="942" activeTab="13" xr2:uid="{00000000-000D-0000-FFFF-FFFF00000000}"/>
  </bookViews>
  <sheets>
    <sheet name="List of tables and figures" sheetId="20" r:id="rId1"/>
    <sheet name="Table S1" sheetId="22" r:id="rId2"/>
    <sheet name="Table S2" sheetId="23" r:id="rId3"/>
    <sheet name="Table S3" sheetId="6" r:id="rId4"/>
    <sheet name="Table S4" sheetId="8" r:id="rId5"/>
    <sheet name="Table S5" sheetId="9" r:id="rId6"/>
    <sheet name="Table S6" sheetId="10" r:id="rId7"/>
    <sheet name="Table S7" sheetId="30" r:id="rId8"/>
    <sheet name="Table S8" sheetId="13" r:id="rId9"/>
    <sheet name="Table S9" sheetId="11" r:id="rId10"/>
    <sheet name="Table S10" sheetId="19" r:id="rId11"/>
    <sheet name="Figure S1" sheetId="21" r:id="rId12"/>
    <sheet name="Figure S2" sheetId="24" r:id="rId13"/>
    <sheet name="Figure S3" sheetId="29" r:id="rId14"/>
  </sheets>
  <definedNames>
    <definedName name="_xlnm._FilterDatabase" localSheetId="1" hidden="1">'Table S1'!$A$2:$E$228</definedName>
    <definedName name="_xlnm._FilterDatabase" localSheetId="10" hidden="1">'Table S10'!$A$3:$Q$3</definedName>
    <definedName name="_xlnm._FilterDatabase" localSheetId="2" hidden="1">'Table S2'!$A$2:$H$290</definedName>
    <definedName name="_xlnm._FilterDatabase" localSheetId="3" hidden="1">'Table S3'!$A$2:$F$33</definedName>
    <definedName name="_xlnm._FilterDatabase" localSheetId="4" hidden="1">'Table S4'!$A$3:$Q$231</definedName>
    <definedName name="_xlnm._FilterDatabase" localSheetId="5" hidden="1">'Table S5'!$A$3:$T$231</definedName>
    <definedName name="_xlnm._FilterDatabase" localSheetId="6" hidden="1">'Table S6'!$A$3:$K$231</definedName>
    <definedName name="_xlnm._FilterDatabase" localSheetId="8" hidden="1">'Table S8'!$A$3:$AN$230</definedName>
    <definedName name="_xlnm._FilterDatabase" localSheetId="9" hidden="1">'Table S9'!$A$2:$H$229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 i="20" l="1"/>
  <c r="A9" i="20"/>
  <c r="A4" i="23" l="1"/>
  <c r="A5" i="23" s="1"/>
  <c r="A6" i="23" s="1"/>
  <c r="A7" i="23" s="1"/>
  <c r="A8" i="23" s="1"/>
  <c r="A9" i="23" s="1"/>
  <c r="A10" i="23" s="1"/>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A103" i="23" s="1"/>
  <c r="A104" i="23" s="1"/>
  <c r="A105" i="23" s="1"/>
  <c r="A106" i="23" s="1"/>
  <c r="A107" i="23" s="1"/>
  <c r="A108" i="23" s="1"/>
  <c r="A109" i="23" s="1"/>
  <c r="A110" i="23" s="1"/>
  <c r="A111" i="23" s="1"/>
  <c r="A112" i="23" s="1"/>
  <c r="A113" i="23" s="1"/>
  <c r="A114" i="23" s="1"/>
  <c r="A115" i="23" s="1"/>
  <c r="A116" i="23" s="1"/>
  <c r="A117" i="23" s="1"/>
  <c r="A118" i="23" s="1"/>
  <c r="A119" i="23" s="1"/>
  <c r="A120" i="23" s="1"/>
  <c r="A121" i="23" s="1"/>
  <c r="A122" i="23" s="1"/>
  <c r="A123" i="23" s="1"/>
  <c r="A124" i="23" s="1"/>
  <c r="A125" i="23" s="1"/>
  <c r="A126" i="23" s="1"/>
  <c r="A127" i="23" s="1"/>
  <c r="A128" i="23" s="1"/>
  <c r="A129" i="23" s="1"/>
  <c r="A130" i="23" s="1"/>
  <c r="A131" i="23" s="1"/>
  <c r="A132" i="23" s="1"/>
  <c r="A133" i="23" s="1"/>
  <c r="A134" i="23" s="1"/>
  <c r="A135" i="23" s="1"/>
  <c r="A136" i="23" s="1"/>
  <c r="A137" i="23" s="1"/>
  <c r="A138" i="23" s="1"/>
  <c r="A139" i="23" s="1"/>
  <c r="A140" i="23" s="1"/>
  <c r="A141" i="23" s="1"/>
  <c r="A142" i="23" s="1"/>
  <c r="A143" i="23" s="1"/>
  <c r="A144" i="23" s="1"/>
  <c r="A145" i="23" s="1"/>
  <c r="A146" i="23" s="1"/>
  <c r="A147" i="23" s="1"/>
  <c r="A148" i="23" s="1"/>
  <c r="A149" i="23" s="1"/>
  <c r="A150" i="23" s="1"/>
  <c r="A151" i="23" s="1"/>
  <c r="A152" i="23" s="1"/>
  <c r="A153" i="23" s="1"/>
  <c r="A154" i="23" s="1"/>
  <c r="A155" i="23" s="1"/>
  <c r="A156" i="23" s="1"/>
  <c r="A157" i="23" s="1"/>
  <c r="A158" i="23" s="1"/>
  <c r="A159" i="23" s="1"/>
  <c r="A160" i="23" s="1"/>
  <c r="A161" i="23" s="1"/>
  <c r="A162" i="23" s="1"/>
  <c r="A163" i="23" s="1"/>
  <c r="A164" i="23" s="1"/>
  <c r="A165" i="23" s="1"/>
  <c r="A166" i="23" s="1"/>
  <c r="A167" i="23" s="1"/>
  <c r="A168" i="23" s="1"/>
  <c r="A169" i="23" s="1"/>
  <c r="A170" i="23" s="1"/>
  <c r="A171" i="23" s="1"/>
  <c r="A172" i="23" s="1"/>
  <c r="A173" i="23" s="1"/>
  <c r="A174" i="23" s="1"/>
  <c r="A175" i="23" s="1"/>
  <c r="A176" i="23" s="1"/>
  <c r="A177" i="23" s="1"/>
  <c r="A178" i="23" s="1"/>
  <c r="A179" i="23" s="1"/>
  <c r="A180" i="23" s="1"/>
  <c r="A181" i="23" s="1"/>
  <c r="A182" i="23" s="1"/>
  <c r="A183" i="23" s="1"/>
  <c r="A184" i="23" s="1"/>
  <c r="A185" i="23" s="1"/>
  <c r="A186" i="23" s="1"/>
  <c r="A187" i="23" s="1"/>
  <c r="A188" i="23" s="1"/>
  <c r="A189" i="23" s="1"/>
  <c r="A190" i="23" s="1"/>
  <c r="A191" i="23" s="1"/>
  <c r="A192" i="23" s="1"/>
  <c r="A193" i="23" s="1"/>
  <c r="A194" i="23" s="1"/>
  <c r="A195" i="23" s="1"/>
  <c r="A196" i="23" s="1"/>
  <c r="A197" i="23" s="1"/>
  <c r="A5" i="13" l="1"/>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A174" i="13" s="1"/>
  <c r="A175" i="13" s="1"/>
  <c r="A176" i="13" s="1"/>
  <c r="A177" i="13" s="1"/>
  <c r="A178" i="13" s="1"/>
  <c r="A179" i="13" s="1"/>
  <c r="A180" i="13" s="1"/>
  <c r="A181" i="13" s="1"/>
  <c r="A182" i="13" s="1"/>
  <c r="A183" i="13" s="1"/>
  <c r="A184" i="13" s="1"/>
  <c r="A185" i="13" s="1"/>
  <c r="A186" i="13" s="1"/>
  <c r="A187" i="13" s="1"/>
  <c r="A188" i="13" s="1"/>
  <c r="A189" i="13" s="1"/>
  <c r="A190" i="13" s="1"/>
  <c r="A191" i="13" s="1"/>
  <c r="A192" i="13" s="1"/>
  <c r="A193" i="13" s="1"/>
  <c r="A194" i="13" s="1"/>
  <c r="A195" i="13" s="1"/>
  <c r="A196" i="13" s="1"/>
  <c r="A197" i="13" s="1"/>
  <c r="A198" i="13" s="1"/>
  <c r="A199" i="13" s="1"/>
  <c r="A200" i="13" s="1"/>
  <c r="A201" i="13" s="1"/>
  <c r="A202" i="13" s="1"/>
  <c r="A203" i="13" s="1"/>
  <c r="A204" i="13" s="1"/>
  <c r="A205" i="13" s="1"/>
  <c r="A206" i="13" s="1"/>
  <c r="A207" i="13" s="1"/>
  <c r="A208" i="13" s="1"/>
  <c r="A209" i="13" s="1"/>
  <c r="A210" i="13" s="1"/>
  <c r="A211" i="13" s="1"/>
  <c r="A212" i="13" s="1"/>
  <c r="A213" i="13" s="1"/>
  <c r="A214" i="13" s="1"/>
  <c r="A215" i="13" s="1"/>
  <c r="A216" i="13" s="1"/>
  <c r="A217" i="13" s="1"/>
  <c r="A218" i="13" s="1"/>
  <c r="A219" i="13" s="1"/>
  <c r="A220" i="13" s="1"/>
  <c r="A221" i="13" s="1"/>
  <c r="A222" i="13" s="1"/>
  <c r="A223" i="13" s="1"/>
  <c r="A224" i="13" s="1"/>
  <c r="A225" i="13" s="1"/>
  <c r="A226" i="13" s="1"/>
  <c r="A227" i="13" s="1"/>
  <c r="A228" i="13" s="1"/>
  <c r="A229" i="13" s="1"/>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4" i="13"/>
  <c r="A18" i="20" l="1"/>
  <c r="A4" i="20"/>
  <c r="A3" i="20"/>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4" i="22"/>
  <c r="A5" i="22" s="1"/>
  <c r="A6" i="22" s="1"/>
  <c r="A7" i="22" s="1"/>
  <c r="A8" i="22" s="1"/>
  <c r="A9" i="22" s="1"/>
  <c r="A10" i="22" s="1"/>
  <c r="A11" i="22" s="1"/>
  <c r="A12" i="22" s="1"/>
  <c r="A13" i="22" s="1"/>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3" i="22" s="1"/>
  <c r="A104" i="22" s="1"/>
  <c r="A105" i="22" s="1"/>
  <c r="A106" i="22" s="1"/>
  <c r="A107" i="22" s="1"/>
  <c r="A108" i="22" s="1"/>
  <c r="A109" i="22" s="1"/>
  <c r="A110" i="22" s="1"/>
  <c r="A111" i="22" s="1"/>
  <c r="A112" i="22" s="1"/>
  <c r="A113" i="22" s="1"/>
  <c r="A114" i="22" s="1"/>
  <c r="A115" i="22" s="1"/>
  <c r="A116" i="22" s="1"/>
  <c r="A117" i="22" s="1"/>
  <c r="A118" i="22" s="1"/>
  <c r="A119" i="22" s="1"/>
  <c r="A120" i="22" s="1"/>
  <c r="A121" i="22" s="1"/>
  <c r="A122" i="22" s="1"/>
  <c r="A123" i="22" s="1"/>
  <c r="A124" i="22" s="1"/>
  <c r="A125" i="22" s="1"/>
  <c r="A126" i="22" s="1"/>
  <c r="A127" i="22" s="1"/>
  <c r="A128" i="22" s="1"/>
  <c r="A129" i="22" s="1"/>
  <c r="A130" i="22" s="1"/>
  <c r="A131" i="22" s="1"/>
  <c r="A132" i="22" s="1"/>
  <c r="A133" i="22" s="1"/>
  <c r="A134" i="22" s="1"/>
  <c r="A135" i="22" s="1"/>
  <c r="A136" i="22" s="1"/>
  <c r="A137" i="22" s="1"/>
  <c r="A138" i="22" s="1"/>
  <c r="A139" i="22" s="1"/>
  <c r="A140" i="22" s="1"/>
  <c r="A141" i="22" s="1"/>
  <c r="A142" i="22" s="1"/>
  <c r="A143" i="22" s="1"/>
  <c r="A144" i="22" s="1"/>
  <c r="A145" i="22" s="1"/>
  <c r="A146" i="22" s="1"/>
  <c r="A147" i="22" s="1"/>
  <c r="A148" i="22" s="1"/>
  <c r="A149" i="22" s="1"/>
  <c r="A150" i="22" s="1"/>
  <c r="A151" i="22" s="1"/>
  <c r="A152" i="22" s="1"/>
  <c r="A153" i="22" s="1"/>
  <c r="A154" i="22" s="1"/>
  <c r="A155" i="22" s="1"/>
  <c r="A156" i="22" s="1"/>
  <c r="A157" i="22" s="1"/>
  <c r="A158" i="22" s="1"/>
  <c r="A159" i="22" s="1"/>
  <c r="A160" i="22" s="1"/>
  <c r="A161" i="22" s="1"/>
  <c r="A162" i="22" s="1"/>
  <c r="A163" i="22" s="1"/>
  <c r="A164" i="22" s="1"/>
  <c r="A165" i="22" s="1"/>
  <c r="A166" i="22" s="1"/>
  <c r="A167" i="22" s="1"/>
  <c r="A168" i="22" s="1"/>
  <c r="A169" i="22" s="1"/>
  <c r="A170" i="22" s="1"/>
  <c r="A171" i="22" s="1"/>
  <c r="A172" i="22" s="1"/>
  <c r="A173" i="22" s="1"/>
  <c r="A174" i="22" s="1"/>
  <c r="A175" i="22" s="1"/>
  <c r="A176" i="22" s="1"/>
  <c r="A177" i="22" s="1"/>
  <c r="A178" i="22" s="1"/>
  <c r="A179" i="22" s="1"/>
  <c r="A180" i="22" s="1"/>
  <c r="A181" i="22" s="1"/>
  <c r="A182" i="22" s="1"/>
  <c r="A183" i="22" s="1"/>
  <c r="A184" i="22" s="1"/>
  <c r="A185" i="22" s="1"/>
  <c r="A186" i="22" s="1"/>
  <c r="A187" i="22" s="1"/>
  <c r="A188" i="22" s="1"/>
  <c r="A189" i="22" s="1"/>
  <c r="A190" i="22" s="1"/>
  <c r="A191" i="22" s="1"/>
  <c r="A192" i="22" s="1"/>
  <c r="A193" i="22" s="1"/>
  <c r="A194" i="22" s="1"/>
  <c r="A195" i="22" s="1"/>
  <c r="A196" i="22" s="1"/>
  <c r="A197" i="22" s="1"/>
  <c r="A198" i="22" s="1"/>
  <c r="A199" i="22" s="1"/>
  <c r="A200" i="22" s="1"/>
  <c r="A201" i="22" s="1"/>
  <c r="A202" i="22" s="1"/>
  <c r="A203" i="22" s="1"/>
  <c r="A204" i="22" s="1"/>
  <c r="A205" i="22" s="1"/>
  <c r="A206" i="22" s="1"/>
  <c r="A207" i="22" s="1"/>
  <c r="A208" i="22" s="1"/>
  <c r="A209" i="22" s="1"/>
  <c r="A210" i="22" s="1"/>
  <c r="A211" i="22" s="1"/>
  <c r="A212" i="22" s="1"/>
  <c r="A213" i="22" s="1"/>
  <c r="A214" i="22" s="1"/>
  <c r="A215" i="22" s="1"/>
  <c r="A216" i="22" s="1"/>
  <c r="A217" i="22" s="1"/>
  <c r="A218" i="22" s="1"/>
  <c r="A219" i="22" s="1"/>
  <c r="A220" i="22" s="1"/>
  <c r="A221" i="22" s="1"/>
  <c r="A222" i="22" s="1"/>
  <c r="A223" i="22" s="1"/>
  <c r="A224" i="22" s="1"/>
  <c r="A225" i="22" s="1"/>
  <c r="A226" i="22" s="1"/>
  <c r="A227" i="22" s="1"/>
  <c r="A228" i="22" s="1"/>
  <c r="A5" i="20" l="1"/>
  <c r="A12" i="20"/>
  <c r="A11" i="20"/>
  <c r="A10" i="20"/>
  <c r="A8" i="20"/>
  <c r="A7" i="20"/>
  <c r="A6" i="20"/>
  <c r="A5" i="10" l="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A174" i="10" s="1"/>
  <c r="A175" i="10" s="1"/>
  <c r="A176" i="10" s="1"/>
  <c r="A177" i="10" s="1"/>
  <c r="A178" i="10" s="1"/>
  <c r="A179" i="10" s="1"/>
  <c r="A180" i="10" s="1"/>
  <c r="A181" i="10" s="1"/>
  <c r="A182" i="10" s="1"/>
  <c r="A183" i="10" s="1"/>
  <c r="A184" i="10" s="1"/>
  <c r="A185" i="10" s="1"/>
  <c r="A186" i="10" s="1"/>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A5" i="9"/>
  <c r="A6" i="9" l="1"/>
  <c r="A5" i="8"/>
  <c r="A7" i="9" l="1"/>
  <c r="A6" i="8"/>
  <c r="A8" i="9" l="1"/>
  <c r="A7" i="8"/>
  <c r="A9" i="9" l="1"/>
  <c r="A8" i="8"/>
  <c r="A10" i="9" l="1"/>
  <c r="A9" i="8"/>
  <c r="A11" i="9" l="1"/>
  <c r="A10" i="8"/>
  <c r="A12" i="9" l="1"/>
  <c r="A11" i="8"/>
  <c r="A13" i="9" l="1"/>
  <c r="A12" i="8"/>
  <c r="A14" i="9" l="1"/>
  <c r="A13" i="8"/>
  <c r="A15" i="9" l="1"/>
  <c r="A14" i="8"/>
  <c r="A16" i="9" l="1"/>
  <c r="A15" i="8"/>
  <c r="A17" i="9" l="1"/>
  <c r="A16" i="8"/>
  <c r="A18" i="9" l="1"/>
  <c r="A17" i="8"/>
  <c r="A19" i="9" l="1"/>
  <c r="A18" i="8"/>
  <c r="A20" i="9" l="1"/>
  <c r="A19" i="8"/>
  <c r="A21" i="9" l="1"/>
  <c r="A20" i="8"/>
  <c r="A22" i="9" l="1"/>
  <c r="A21" i="8"/>
  <c r="A23" i="9" l="1"/>
  <c r="A22" i="8"/>
  <c r="A24" i="9" l="1"/>
  <c r="A23" i="8"/>
  <c r="A25" i="9" l="1"/>
  <c r="A24" i="8"/>
  <c r="A26" i="9" l="1"/>
  <c r="A25" i="8"/>
  <c r="A27" i="9" l="1"/>
  <c r="A26" i="8"/>
  <c r="A28" i="9" l="1"/>
  <c r="A27" i="8"/>
  <c r="A29" i="9" l="1"/>
  <c r="A28" i="8"/>
  <c r="A30" i="9" l="1"/>
  <c r="A29" i="8"/>
  <c r="A31" i="9" l="1"/>
  <c r="A30" i="8"/>
  <c r="A32" i="9" l="1"/>
  <c r="A31" i="8"/>
  <c r="A33" i="9" l="1"/>
  <c r="A32" i="8"/>
  <c r="A34" i="9" l="1"/>
  <c r="A33" i="8"/>
  <c r="A35" i="9" l="1"/>
  <c r="A34" i="8"/>
  <c r="A36" i="9" l="1"/>
  <c r="A35" i="8"/>
  <c r="A37" i="9" l="1"/>
  <c r="A36" i="8"/>
  <c r="A38" i="9" l="1"/>
  <c r="A37" i="8"/>
  <c r="A39" i="9" l="1"/>
  <c r="A38" i="8"/>
  <c r="A40" i="9" l="1"/>
  <c r="A39" i="8"/>
  <c r="A41" i="9" l="1"/>
  <c r="A40" i="8"/>
  <c r="A42" i="9" l="1"/>
  <c r="A41" i="8"/>
  <c r="A43" i="9" l="1"/>
  <c r="A42" i="8"/>
  <c r="A44" i="9" l="1"/>
  <c r="A43" i="8"/>
  <c r="A45" i="9" l="1"/>
  <c r="A44" i="8"/>
  <c r="A46" i="9" l="1"/>
  <c r="A45" i="8"/>
  <c r="A47" i="9" l="1"/>
  <c r="A46" i="8"/>
  <c r="A48" i="9" l="1"/>
  <c r="A47" i="8"/>
  <c r="A49" i="9" l="1"/>
  <c r="A48" i="8"/>
  <c r="A50" i="9" l="1"/>
  <c r="A49" i="8"/>
  <c r="A51" i="9" l="1"/>
  <c r="A50" i="8"/>
  <c r="A52" i="9" l="1"/>
  <c r="A51" i="8"/>
  <c r="A53" i="9" l="1"/>
  <c r="A52" i="8"/>
  <c r="A54" i="9" l="1"/>
  <c r="A53" i="8"/>
  <c r="A55" i="9" l="1"/>
  <c r="A54" i="8"/>
  <c r="A56" i="9" l="1"/>
  <c r="A55" i="8"/>
  <c r="A57" i="9" l="1"/>
  <c r="A56" i="8"/>
  <c r="A58" i="9" l="1"/>
  <c r="A57" i="8"/>
  <c r="A59" i="9" l="1"/>
  <c r="A58" i="8"/>
  <c r="A60" i="9" l="1"/>
  <c r="A59" i="8"/>
  <c r="A61" i="9" l="1"/>
  <c r="A60" i="8"/>
  <c r="A62" i="9" l="1"/>
  <c r="A61" i="8"/>
  <c r="A63" i="9" l="1"/>
  <c r="A62" i="8"/>
  <c r="A64" i="9" l="1"/>
  <c r="A63" i="8"/>
  <c r="A65" i="9" l="1"/>
  <c r="A64" i="8"/>
  <c r="A66" i="9" l="1"/>
  <c r="A65" i="8"/>
  <c r="A67" i="9" l="1"/>
  <c r="A66" i="8"/>
  <c r="A68" i="9" l="1"/>
  <c r="A67" i="8"/>
  <c r="A69" i="9" l="1"/>
  <c r="A68" i="8"/>
  <c r="A70" i="9" l="1"/>
  <c r="A69" i="8"/>
  <c r="A71" i="9" l="1"/>
  <c r="A70" i="8"/>
  <c r="A72" i="9" l="1"/>
  <c r="A71" i="8"/>
  <c r="A73" i="9" l="1"/>
  <c r="A72" i="8"/>
  <c r="A74" i="9" l="1"/>
  <c r="A73" i="8"/>
  <c r="A75" i="9" l="1"/>
  <c r="A74" i="8"/>
  <c r="A76" i="9" l="1"/>
  <c r="A75" i="8"/>
  <c r="A77" i="9" l="1"/>
  <c r="A76" i="8"/>
  <c r="A78" i="9" l="1"/>
  <c r="A77" i="8"/>
  <c r="A79" i="9" l="1"/>
  <c r="A78" i="8"/>
  <c r="A80" i="9" l="1"/>
  <c r="A79" i="8"/>
  <c r="A81" i="9" l="1"/>
  <c r="A80" i="8"/>
  <c r="A82" i="9" l="1"/>
  <c r="A81" i="8"/>
  <c r="A83" i="9" l="1"/>
  <c r="A82" i="8"/>
  <c r="A84" i="9" l="1"/>
  <c r="A83" i="8"/>
  <c r="A85" i="9" l="1"/>
  <c r="A84" i="8"/>
  <c r="A86" i="9" l="1"/>
  <c r="A85" i="8"/>
  <c r="A87" i="9" l="1"/>
  <c r="A86" i="8"/>
  <c r="A88" i="9" l="1"/>
  <c r="A87" i="8"/>
  <c r="A89" i="9" l="1"/>
  <c r="A88" i="8"/>
  <c r="A90" i="9" l="1"/>
  <c r="A89" i="8"/>
  <c r="A91" i="9" l="1"/>
  <c r="A90" i="8"/>
  <c r="A92" i="9" l="1"/>
  <c r="A91" i="8"/>
  <c r="A93" i="9" l="1"/>
  <c r="A92" i="8"/>
  <c r="A94" i="9" l="1"/>
  <c r="A93" i="8"/>
  <c r="A95" i="9" l="1"/>
  <c r="A94" i="8"/>
  <c r="A96" i="9" l="1"/>
  <c r="A95" i="8"/>
  <c r="A97" i="9" l="1"/>
  <c r="A96" i="8"/>
  <c r="A98" i="9" l="1"/>
  <c r="A97" i="8"/>
  <c r="A99" i="9" l="1"/>
  <c r="A98" i="8"/>
  <c r="A100" i="9" l="1"/>
  <c r="A99" i="8"/>
  <c r="A101" i="9" l="1"/>
  <c r="A100" i="8"/>
  <c r="A102" i="9" l="1"/>
  <c r="A101" i="8"/>
  <c r="A103" i="9" l="1"/>
  <c r="A102" i="8"/>
  <c r="A104" i="9" l="1"/>
  <c r="A103" i="8"/>
  <c r="A105" i="9" l="1"/>
  <c r="A104" i="8"/>
  <c r="A106" i="9" l="1"/>
  <c r="A105" i="8"/>
  <c r="A107" i="9" l="1"/>
  <c r="A106" i="8"/>
  <c r="A108" i="9" l="1"/>
  <c r="A107" i="8"/>
  <c r="A109" i="9" l="1"/>
  <c r="A108" i="8"/>
  <c r="A110" i="9" l="1"/>
  <c r="A109" i="8"/>
  <c r="A111" i="9" l="1"/>
  <c r="A110" i="8"/>
  <c r="A112" i="9" l="1"/>
  <c r="A111" i="8"/>
  <c r="A113" i="9" l="1"/>
  <c r="A112" i="8"/>
  <c r="A114" i="9" l="1"/>
  <c r="A113" i="8"/>
  <c r="A115" i="9" l="1"/>
  <c r="A114" i="8"/>
  <c r="A116" i="9" l="1"/>
  <c r="A115" i="8"/>
  <c r="A117" i="9" l="1"/>
  <c r="A116" i="8"/>
  <c r="A118" i="9" l="1"/>
  <c r="A117" i="8"/>
  <c r="A119" i="9" l="1"/>
  <c r="A118" i="8"/>
  <c r="A120" i="9" l="1"/>
  <c r="A119" i="8"/>
  <c r="A121" i="9" l="1"/>
  <c r="A120" i="8"/>
  <c r="A122" i="9" l="1"/>
  <c r="A121" i="8"/>
  <c r="A123" i="9" l="1"/>
  <c r="A122" i="8"/>
  <c r="A124" i="9" l="1"/>
  <c r="A123" i="8"/>
  <c r="A125" i="9" l="1"/>
  <c r="A124" i="8"/>
  <c r="A126" i="9" l="1"/>
  <c r="A125" i="8"/>
  <c r="A127" i="9" l="1"/>
  <c r="A126" i="8"/>
  <c r="A128" i="9" l="1"/>
  <c r="A127" i="8"/>
  <c r="A129" i="9" l="1"/>
  <c r="A128" i="8"/>
  <c r="A130" i="9" l="1"/>
  <c r="A129" i="8"/>
  <c r="A131" i="9" l="1"/>
  <c r="A130" i="8"/>
  <c r="A132" i="9" l="1"/>
  <c r="A131" i="8"/>
  <c r="A133" i="9" l="1"/>
  <c r="A132" i="8"/>
  <c r="A134" i="9" l="1"/>
  <c r="A133" i="8"/>
  <c r="A135" i="9" l="1"/>
  <c r="A134" i="8"/>
  <c r="A136" i="9" l="1"/>
  <c r="A135" i="8"/>
  <c r="A137" i="9" l="1"/>
  <c r="A136" i="8"/>
  <c r="A138" i="9" l="1"/>
  <c r="A137" i="8"/>
  <c r="A139" i="9" l="1"/>
  <c r="A138" i="8"/>
  <c r="A140" i="9" l="1"/>
  <c r="A139" i="8"/>
  <c r="A141" i="9" l="1"/>
  <c r="A140" i="8"/>
  <c r="A142" i="9" l="1"/>
  <c r="A141" i="8"/>
  <c r="A143" i="9" l="1"/>
  <c r="A142" i="8"/>
  <c r="A144" i="9" l="1"/>
  <c r="A143" i="8"/>
  <c r="A145" i="9" l="1"/>
  <c r="A144" i="8"/>
  <c r="A146" i="9" l="1"/>
  <c r="A145" i="8"/>
  <c r="A147" i="9" l="1"/>
  <c r="A146" i="8"/>
  <c r="A148" i="9" l="1"/>
  <c r="A147" i="8"/>
  <c r="A149" i="9" l="1"/>
  <c r="A148" i="8"/>
  <c r="A150" i="9" l="1"/>
  <c r="A149" i="8"/>
  <c r="A151" i="9" l="1"/>
  <c r="A150" i="8"/>
  <c r="A152" i="9" l="1"/>
  <c r="A151" i="8"/>
  <c r="A153" i="9" l="1"/>
  <c r="A152" i="8"/>
  <c r="A154" i="9" l="1"/>
  <c r="A153" i="8"/>
  <c r="A155" i="9" l="1"/>
  <c r="A154" i="8"/>
  <c r="A156" i="9" l="1"/>
  <c r="A155" i="8"/>
  <c r="A157" i="9" l="1"/>
  <c r="A156" i="8"/>
  <c r="A158" i="9" l="1"/>
  <c r="A157" i="8"/>
  <c r="A159" i="9" l="1"/>
  <c r="A158" i="8"/>
  <c r="A160" i="9" l="1"/>
  <c r="A159" i="8"/>
  <c r="A161" i="9" l="1"/>
  <c r="A160" i="8"/>
  <c r="A162" i="9" l="1"/>
  <c r="A161" i="8"/>
  <c r="A163" i="9" l="1"/>
  <c r="A162" i="8"/>
  <c r="A164" i="9" l="1"/>
  <c r="A163" i="8"/>
  <c r="A165" i="9" l="1"/>
  <c r="A164" i="8"/>
  <c r="A166" i="9" l="1"/>
  <c r="A165" i="8"/>
  <c r="A167" i="9" l="1"/>
  <c r="A166" i="8"/>
  <c r="A168" i="9" l="1"/>
  <c r="A167" i="8"/>
  <c r="A169" i="9" l="1"/>
  <c r="A168" i="8"/>
  <c r="A170" i="9" l="1"/>
  <c r="A169" i="8"/>
  <c r="A171" i="9" l="1"/>
  <c r="A170" i="8"/>
  <c r="A172" i="9" l="1"/>
  <c r="A171" i="8"/>
  <c r="A173" i="9" l="1"/>
  <c r="A172" i="8"/>
  <c r="A174" i="9" l="1"/>
  <c r="A173" i="8"/>
  <c r="A175" i="9" l="1"/>
  <c r="A174" i="8"/>
  <c r="A176" i="9" l="1"/>
  <c r="A175" i="8"/>
  <c r="A177" i="9" l="1"/>
  <c r="A176" i="8"/>
  <c r="A178" i="9" l="1"/>
  <c r="A177" i="8"/>
  <c r="A179" i="9" l="1"/>
  <c r="A178" i="8"/>
  <c r="A180" i="9" l="1"/>
  <c r="A179" i="8"/>
  <c r="A181" i="9" l="1"/>
  <c r="A180" i="8"/>
  <c r="A182" i="9" l="1"/>
  <c r="A181" i="8"/>
  <c r="A183" i="9" l="1"/>
  <c r="A182" i="8"/>
  <c r="A184" i="9" l="1"/>
  <c r="A183" i="8"/>
  <c r="A185" i="9" l="1"/>
  <c r="A184" i="8"/>
  <c r="A186" i="9" l="1"/>
  <c r="A185" i="8"/>
  <c r="A187" i="9" l="1"/>
  <c r="A186" i="8"/>
  <c r="A188" i="9" l="1"/>
  <c r="A187" i="8"/>
  <c r="A189" i="9" l="1"/>
  <c r="A188" i="8"/>
  <c r="A190" i="9" l="1"/>
  <c r="A189" i="8"/>
  <c r="A191" i="9" l="1"/>
  <c r="A190" i="8"/>
  <c r="A192" i="9" l="1"/>
  <c r="A191" i="8"/>
  <c r="A193" i="9" l="1"/>
  <c r="A192" i="8"/>
  <c r="A194" i="9" l="1"/>
  <c r="A193" i="8"/>
  <c r="A195" i="9" l="1"/>
  <c r="A194" i="8"/>
  <c r="A196" i="9" l="1"/>
  <c r="A195" i="8"/>
  <c r="A197" i="9" l="1"/>
  <c r="A196" i="8"/>
  <c r="A198" i="9" l="1"/>
  <c r="A197" i="8"/>
  <c r="A199" i="9" l="1"/>
  <c r="A198" i="8"/>
  <c r="A200" i="9" l="1"/>
  <c r="A199" i="8"/>
  <c r="A201" i="9" l="1"/>
  <c r="A200" i="8"/>
  <c r="A202" i="9" l="1"/>
  <c r="A201" i="8"/>
  <c r="A203" i="9" l="1"/>
  <c r="A202" i="8"/>
  <c r="A204" i="9" l="1"/>
  <c r="A203" i="8"/>
  <c r="A205" i="9" l="1"/>
  <c r="A204" i="8"/>
  <c r="A206" i="9" l="1"/>
  <c r="A205" i="8"/>
  <c r="A207" i="9" l="1"/>
  <c r="A206" i="8"/>
  <c r="A208" i="9" l="1"/>
  <c r="A207" i="8"/>
  <c r="A209" i="9" l="1"/>
  <c r="A208" i="8"/>
  <c r="A210" i="9" l="1"/>
  <c r="A209" i="8"/>
  <c r="A211" i="9" l="1"/>
  <c r="A210" i="8"/>
  <c r="A212" i="9" l="1"/>
  <c r="A211" i="8"/>
  <c r="A213" i="9" l="1"/>
  <c r="A212" i="8"/>
  <c r="A214" i="9" l="1"/>
  <c r="A213" i="8"/>
  <c r="A215" i="9" l="1"/>
  <c r="A214" i="8"/>
  <c r="A216" i="9" l="1"/>
  <c r="A215" i="8"/>
  <c r="A217" i="9" l="1"/>
  <c r="A216" i="8"/>
  <c r="A218" i="9" l="1"/>
  <c r="A217" i="8"/>
  <c r="A219" i="9" l="1"/>
  <c r="A218" i="8"/>
  <c r="A220" i="9" l="1"/>
  <c r="A219" i="8"/>
  <c r="A221" i="9" l="1"/>
  <c r="A220" i="8"/>
  <c r="A222" i="9" l="1"/>
  <c r="A221" i="8"/>
  <c r="A223" i="9" l="1"/>
  <c r="A222" i="8"/>
  <c r="A224" i="9" l="1"/>
  <c r="A223" i="8"/>
  <c r="A225" i="9" l="1"/>
  <c r="A224" i="8"/>
  <c r="A226" i="9" l="1"/>
  <c r="A225" i="8"/>
  <c r="A227" i="9" l="1"/>
  <c r="A226" i="8"/>
  <c r="A228" i="9" l="1"/>
  <c r="A227" i="8"/>
  <c r="A229" i="9" l="1"/>
  <c r="A228" i="8"/>
  <c r="A229" i="8" l="1"/>
</calcChain>
</file>

<file path=xl/sharedStrings.xml><?xml version="1.0" encoding="utf-8"?>
<sst xmlns="http://schemas.openxmlformats.org/spreadsheetml/2006/main" count="3723" uniqueCount="987">
  <si>
    <t>Compound</t>
  </si>
  <si>
    <t>Methodology</t>
  </si>
  <si>
    <t>3-Hydroxycarbofuran</t>
  </si>
  <si>
    <t>LC</t>
  </si>
  <si>
    <t>3-Ketocarbofuran</t>
  </si>
  <si>
    <t>N.F.</t>
  </si>
  <si>
    <t>6-Benzyladenine</t>
  </si>
  <si>
    <t>Acetamiprid</t>
  </si>
  <si>
    <t>Acibenzolar-S-methyl</t>
  </si>
  <si>
    <t>Aldicarb sulfone</t>
  </si>
  <si>
    <t>Aldicarb sulfoxide</t>
  </si>
  <si>
    <t>Ametocradin</t>
  </si>
  <si>
    <t>Amidosulfuron</t>
  </si>
  <si>
    <t>Amisulbron</t>
  </si>
  <si>
    <t>Atrazine</t>
  </si>
  <si>
    <t>Azaconazole</t>
  </si>
  <si>
    <t>Azoxystrobin</t>
  </si>
  <si>
    <t>Beflubutamid</t>
  </si>
  <si>
    <t>Benalaxyl</t>
  </si>
  <si>
    <t>Bendiocarb</t>
  </si>
  <si>
    <t>Benthiavalicarb Isopropyl</t>
  </si>
  <si>
    <t>Benzoylprop-ethyl</t>
  </si>
  <si>
    <t>Bifenazate</t>
  </si>
  <si>
    <t>Bifenthrin</t>
  </si>
  <si>
    <t>Boscalid</t>
  </si>
  <si>
    <t>Bromoxynil</t>
  </si>
  <si>
    <t>Bromuconazole (sum)</t>
  </si>
  <si>
    <t>Buprofezin</t>
  </si>
  <si>
    <t>Cadusafos</t>
  </si>
  <si>
    <t>Carbaryl</t>
  </si>
  <si>
    <t>Carbendazim</t>
  </si>
  <si>
    <t>Carbofuran</t>
  </si>
  <si>
    <t>Carfentrazone Ethyl</t>
  </si>
  <si>
    <t>Chlorantranilprole</t>
  </si>
  <si>
    <t>Chlorfenvinphos</t>
  </si>
  <si>
    <t>Chlozolinate</t>
  </si>
  <si>
    <t>Chromafenozide</t>
  </si>
  <si>
    <t>Clofentezine</t>
  </si>
  <si>
    <t>Cloquintocet-mexyl</t>
  </si>
  <si>
    <t>Clothianidin</t>
  </si>
  <si>
    <t>Cyanazine</t>
  </si>
  <si>
    <t>Cyantraniliprole</t>
  </si>
  <si>
    <t>Cyazofamid</t>
  </si>
  <si>
    <t>Cyflufenamid</t>
  </si>
  <si>
    <t>Cyflumetofen</t>
  </si>
  <si>
    <t>Cymoxanil</t>
  </si>
  <si>
    <t>Cyproconazole</t>
  </si>
  <si>
    <t>Cyprodinil</t>
  </si>
  <si>
    <t>Demeton-S-methylsulfone</t>
  </si>
  <si>
    <t>Desethyl-Atrazine</t>
  </si>
  <si>
    <t>Desisopropyl-Atrazine</t>
  </si>
  <si>
    <t>Desmedipham</t>
  </si>
  <si>
    <t>Desmethyl-pirimicarb</t>
  </si>
  <si>
    <t>Dichlorvos</t>
  </si>
  <si>
    <t>Dicrotophos</t>
  </si>
  <si>
    <t>Dimethomorph</t>
  </si>
  <si>
    <t>Dimoxystrobin</t>
  </si>
  <si>
    <t>Diniconazole</t>
  </si>
  <si>
    <t>Diphenamid</t>
  </si>
  <si>
    <t>Diuron</t>
  </si>
  <si>
    <t>Emamectin Benzoate B1a</t>
  </si>
  <si>
    <t>Epoxiconazole</t>
  </si>
  <si>
    <t>Etaconazole Isomer</t>
  </si>
  <si>
    <t>Ethirimol</t>
  </si>
  <si>
    <t>Ethofumesate</t>
  </si>
  <si>
    <t>Ethoprophos</t>
  </si>
  <si>
    <t>Etofenprox</t>
  </si>
  <si>
    <t>Etoxazole</t>
  </si>
  <si>
    <t>Fenamidone</t>
  </si>
  <si>
    <t>Fenarimol</t>
  </si>
  <si>
    <t>Fenazaquin</t>
  </si>
  <si>
    <t>Fenbuconazole</t>
  </si>
  <si>
    <t>Fenbutatin-oxide</t>
  </si>
  <si>
    <t>Fenoxycarb</t>
  </si>
  <si>
    <t>Fenpropidin</t>
  </si>
  <si>
    <t>Fenpyroximat</t>
  </si>
  <si>
    <t>Flazasulfuron</t>
  </si>
  <si>
    <t>Flonicamid</t>
  </si>
  <si>
    <t>Florasulam</t>
  </si>
  <si>
    <t>Fluazifop</t>
  </si>
  <si>
    <t>Fluazifop-P-Butyl</t>
  </si>
  <si>
    <t>Fluazinam</t>
  </si>
  <si>
    <t>Fludioxonil</t>
  </si>
  <si>
    <t>Flufenacet</t>
  </si>
  <si>
    <t>Fluopicolide</t>
  </si>
  <si>
    <t>Fluopyram</t>
  </si>
  <si>
    <t>Fluquinconazole</t>
  </si>
  <si>
    <t>Fluroxypyr</t>
  </si>
  <si>
    <t>Fluroxypyr-1-methylheptyl ester</t>
  </si>
  <si>
    <t>Flusilazole</t>
  </si>
  <si>
    <t>Flutriafol</t>
  </si>
  <si>
    <t>Fluxapyroxad</t>
  </si>
  <si>
    <t>Formetanate - hydrochloride</t>
  </si>
  <si>
    <t>Fosthiazate</t>
  </si>
  <si>
    <t>Fuberidazole</t>
  </si>
  <si>
    <t>Furalaxyl</t>
  </si>
  <si>
    <t>Furathiocarb</t>
  </si>
  <si>
    <t>Heptenophos</t>
  </si>
  <si>
    <t>Hexaconazole</t>
  </si>
  <si>
    <t>Hexythiazox</t>
  </si>
  <si>
    <t>Imazalil</t>
  </si>
  <si>
    <t>Imazaquin</t>
  </si>
  <si>
    <t>Imidacloprid</t>
  </si>
  <si>
    <t>Indoxacarb</t>
  </si>
  <si>
    <t>Ipconazole Isomer</t>
  </si>
  <si>
    <t>Iprovalicarb</t>
  </si>
  <si>
    <t>Isofetamid</t>
  </si>
  <si>
    <t>Isoproturon</t>
  </si>
  <si>
    <t>Isopyrazam</t>
  </si>
  <si>
    <t>Linuron</t>
  </si>
  <si>
    <t>Malaoxon</t>
  </si>
  <si>
    <t>Mandipropamid</t>
  </si>
  <si>
    <t>Mepanipyrim</t>
  </si>
  <si>
    <t>Metalaxyl</t>
  </si>
  <si>
    <t>Metamitron</t>
  </si>
  <si>
    <t>Metazachlor</t>
  </si>
  <si>
    <t>Metconazole (sum of isomers)</t>
  </si>
  <si>
    <t>Methiocarb-sulfoxyde</t>
  </si>
  <si>
    <t>Methomyl</t>
  </si>
  <si>
    <t>Metolachlor</t>
  </si>
  <si>
    <t>Metrafenone</t>
  </si>
  <si>
    <t>Metribuzin</t>
  </si>
  <si>
    <t>Mevinphos</t>
  </si>
  <si>
    <t>Monocrotophos</t>
  </si>
  <si>
    <t>Monolinuron</t>
  </si>
  <si>
    <t>Monuron</t>
  </si>
  <si>
    <t>Myclobutanil</t>
  </si>
  <si>
    <t>Napropamide</t>
  </si>
  <si>
    <t>Nicosulfuron</t>
  </si>
  <si>
    <t>Nuarimol</t>
  </si>
  <si>
    <t>Omethoate</t>
  </si>
  <si>
    <t>Oxadiazon</t>
  </si>
  <si>
    <t>Oxadixyl</t>
  </si>
  <si>
    <t>Oxamyl</t>
  </si>
  <si>
    <t>Oxathiopiprolin</t>
  </si>
  <si>
    <t>Oxycarboxin</t>
  </si>
  <si>
    <t>Paraoxon</t>
  </si>
  <si>
    <t>Penconazole</t>
  </si>
  <si>
    <t>Pencycuron</t>
  </si>
  <si>
    <t>Pendimethalin</t>
  </si>
  <si>
    <t>Pethoxamid</t>
  </si>
  <si>
    <t>Picoxystrobin</t>
  </si>
  <si>
    <t>Piperonyl Butoxide</t>
  </si>
  <si>
    <t>Pirimicarb</t>
  </si>
  <si>
    <t>Prochloraz</t>
  </si>
  <si>
    <t>Profenofos</t>
  </si>
  <si>
    <t>Promecarb</t>
  </si>
  <si>
    <t>Prometon</t>
  </si>
  <si>
    <t>Propanil</t>
  </si>
  <si>
    <t>Propargite</t>
  </si>
  <si>
    <t>Propoxur</t>
  </si>
  <si>
    <t>Propyzamide</t>
  </si>
  <si>
    <t>Proquinazid</t>
  </si>
  <si>
    <t>Prosulfuron</t>
  </si>
  <si>
    <t>Pyraflufen Ethyl</t>
  </si>
  <si>
    <t>Pyridaben</t>
  </si>
  <si>
    <t>Pyrifenox (sum)</t>
  </si>
  <si>
    <t>Pyrimethanil</t>
  </si>
  <si>
    <t>Pyriofenone</t>
  </si>
  <si>
    <t>Pyriproxyfen</t>
  </si>
  <si>
    <t>Quinoxyfen</t>
  </si>
  <si>
    <t>Quizalofop Ethyl</t>
  </si>
  <si>
    <t>Simazine</t>
  </si>
  <si>
    <t>Spirodiclofen</t>
  </si>
  <si>
    <t>Spirotetramat</t>
  </si>
  <si>
    <t>Sulfoxaflor</t>
  </si>
  <si>
    <t>Tebuconazole</t>
  </si>
  <si>
    <t>Tebufenpyrad</t>
  </si>
  <si>
    <t>Terbumeton</t>
  </si>
  <si>
    <t>Terbuthylazine</t>
  </si>
  <si>
    <t>Tetrachlorvinphos</t>
  </si>
  <si>
    <t>Tetraconazole</t>
  </si>
  <si>
    <t>Thiabendazole</t>
  </si>
  <si>
    <t>Thiacloprid</t>
  </si>
  <si>
    <t>Thiamethoxam</t>
  </si>
  <si>
    <t>Thifensulfuron-methyl</t>
  </si>
  <si>
    <t>Thiodicarb</t>
  </si>
  <si>
    <t>Triadimefon</t>
  </si>
  <si>
    <t>Triasulfuron</t>
  </si>
  <si>
    <t>Triazamate</t>
  </si>
  <si>
    <t>Trichlorfon</t>
  </si>
  <si>
    <t>Tricyclazole</t>
  </si>
  <si>
    <t>Trifloxystrobin</t>
  </si>
  <si>
    <t>Triflumizole</t>
  </si>
  <si>
    <t>Triticonazole</t>
  </si>
  <si>
    <t>Tritosulfuron</t>
  </si>
  <si>
    <t>Valifenalate</t>
  </si>
  <si>
    <t>Zoxamide</t>
  </si>
  <si>
    <t>GC</t>
  </si>
  <si>
    <t>Ion mode</t>
  </si>
  <si>
    <t>CV (V)</t>
  </si>
  <si>
    <t>Quant. trace</t>
  </si>
  <si>
    <t>CE (eV)</t>
  </si>
  <si>
    <t>Qual. trace</t>
  </si>
  <si>
    <t>ES+</t>
  </si>
  <si>
    <t>238 &gt; 163</t>
  </si>
  <si>
    <t>238 &gt; 181</t>
  </si>
  <si>
    <t>236 &gt; 161</t>
  </si>
  <si>
    <t>236 &gt; 179</t>
  </si>
  <si>
    <t>226.1 &gt; 91</t>
  </si>
  <si>
    <t>226.1 &gt; 65</t>
  </si>
  <si>
    <t>223 &gt; 126</t>
  </si>
  <si>
    <t>223 &gt; 56</t>
  </si>
  <si>
    <t>211 &gt; 135.93</t>
  </si>
  <si>
    <t>211 &gt; 91.06</t>
  </si>
  <si>
    <t>240.1 &gt; 86.2</t>
  </si>
  <si>
    <t>240.1 &gt; 148.2</t>
  </si>
  <si>
    <t>207.1 &gt; 132.1</t>
  </si>
  <si>
    <t>207.1 &gt; 89.1</t>
  </si>
  <si>
    <t>276.223 &gt; 149.0999</t>
  </si>
  <si>
    <t>276.223 &gt; 176.213</t>
  </si>
  <si>
    <t>370.1 &gt; 69</t>
  </si>
  <si>
    <t>370.1 &gt; 261.1</t>
  </si>
  <si>
    <t>466 &gt; 227</t>
  </si>
  <si>
    <t>468 &gt; 229</t>
  </si>
  <si>
    <t>216.1 &gt; 174</t>
  </si>
  <si>
    <t>300 &gt; 159</t>
  </si>
  <si>
    <t>300 &gt; 231</t>
  </si>
  <si>
    <t>404 &gt; 372</t>
  </si>
  <si>
    <t>404 &gt; 329</t>
  </si>
  <si>
    <t>356.1 &gt; 91.1</t>
  </si>
  <si>
    <t>356.1 &gt; 65.1</t>
  </si>
  <si>
    <t>326.1 &gt; 148</t>
  </si>
  <si>
    <t>326.1 &gt; 91</t>
  </si>
  <si>
    <t>224.1 &gt; 109</t>
  </si>
  <si>
    <t>224.1 &gt; 167.1</t>
  </si>
  <si>
    <t>382 &gt; 180</t>
  </si>
  <si>
    <t>382 &gt; 116</t>
  </si>
  <si>
    <t>366 &gt; 105</t>
  </si>
  <si>
    <t>366 &gt; 77</t>
  </si>
  <si>
    <t>301.159 &gt; 198.112</t>
  </si>
  <si>
    <t>301.159 &gt; 170.089</t>
  </si>
  <si>
    <t>440.25 &gt; 181.125</t>
  </si>
  <si>
    <t>440.25 &gt; 165.96</t>
  </si>
  <si>
    <t>342.9 &gt; 307</t>
  </si>
  <si>
    <t>342.9 &gt; 139.9</t>
  </si>
  <si>
    <t>ES-</t>
  </si>
  <si>
    <t>275.8 &gt; 78.9</t>
  </si>
  <si>
    <t>275.8 &gt; 80.8</t>
  </si>
  <si>
    <t>376 &gt; 158.9</t>
  </si>
  <si>
    <t>378 &gt; 159</t>
  </si>
  <si>
    <t>306.1 &gt; 201</t>
  </si>
  <si>
    <t>306.1 &gt; 57.4</t>
  </si>
  <si>
    <t>271 &gt; 159</t>
  </si>
  <si>
    <t>271 &gt; 97</t>
  </si>
  <si>
    <t>202 &gt; 145</t>
  </si>
  <si>
    <t>202 &gt; 117</t>
  </si>
  <si>
    <t>192.1 &gt; 160.07</t>
  </si>
  <si>
    <t>192.1 &gt; 132.1</t>
  </si>
  <si>
    <t>222.1 &gt; 165.1</t>
  </si>
  <si>
    <t>222.1 &gt; 123</t>
  </si>
  <si>
    <t>412.096 &gt; 345.999</t>
  </si>
  <si>
    <t>482.07 &gt; 450.99</t>
  </si>
  <si>
    <t>482.07 &gt; 283.95</t>
  </si>
  <si>
    <t>358.9 &gt; 155</t>
  </si>
  <si>
    <t>358.9 &gt; 99</t>
  </si>
  <si>
    <t>331 &gt; 268</t>
  </si>
  <si>
    <t>331 &gt; 81</t>
  </si>
  <si>
    <t>395 &gt; 175</t>
  </si>
  <si>
    <t>395 &gt; 339</t>
  </si>
  <si>
    <t>303 &gt; 138</t>
  </si>
  <si>
    <t>303 &gt; 102</t>
  </si>
  <si>
    <t>336 &gt; 192</t>
  </si>
  <si>
    <t>336 &gt; 238</t>
  </si>
  <si>
    <t>250.03 &gt; 168.99</t>
  </si>
  <si>
    <t>250.03 &gt; 131.98</t>
  </si>
  <si>
    <t>241 &gt; 214</t>
  </si>
  <si>
    <t>474.99 &gt; 285.89</t>
  </si>
  <si>
    <t>474.99 &gt; 111.97</t>
  </si>
  <si>
    <t>325 &gt; 107.9</t>
  </si>
  <si>
    <t>325 &gt; 261</t>
  </si>
  <si>
    <t>413.09 &gt; 295.05</t>
  </si>
  <si>
    <t>413.09 &gt; 241.01</t>
  </si>
  <si>
    <t>465 &gt; 173</t>
  </si>
  <si>
    <t>465 &gt; 249</t>
  </si>
  <si>
    <t>199 &gt; 128</t>
  </si>
  <si>
    <t>199 &gt; 111</t>
  </si>
  <si>
    <t>292.2 &gt; 70.2</t>
  </si>
  <si>
    <t>292.2 &gt; 125.1</t>
  </si>
  <si>
    <t>226 &gt; 93</t>
  </si>
  <si>
    <t>226 &gt; 108</t>
  </si>
  <si>
    <t>263 &gt; 169</t>
  </si>
  <si>
    <t>263 &gt; 121</t>
  </si>
  <si>
    <t>188 &gt; 146</t>
  </si>
  <si>
    <t>188 &gt; 79</t>
  </si>
  <si>
    <t>174 &gt; 96</t>
  </si>
  <si>
    <t>174 &gt; 78.9</t>
  </si>
  <si>
    <t>318 &gt; 182</t>
  </si>
  <si>
    <t>318 &gt; 136</t>
  </si>
  <si>
    <t>225 &gt; 72</t>
  </si>
  <si>
    <t>225 &gt; 168</t>
  </si>
  <si>
    <t>221 &gt; 109</t>
  </si>
  <si>
    <t>221 &gt; 79</t>
  </si>
  <si>
    <t>238 &gt; 112</t>
  </si>
  <si>
    <t>238 &gt; 193</t>
  </si>
  <si>
    <t>388.1 &gt; 300.9</t>
  </si>
  <si>
    <t>388.1 &gt; 165</t>
  </si>
  <si>
    <t>327.1 &gt; 116</t>
  </si>
  <si>
    <t>327.1 &gt; 205</t>
  </si>
  <si>
    <t>326.1 &gt; 70.2</t>
  </si>
  <si>
    <t>328 &gt; 70</t>
  </si>
  <si>
    <t>240.1 &gt; 134.1</t>
  </si>
  <si>
    <t>240.1 &gt; 167.1</t>
  </si>
  <si>
    <t>233 &gt; 72.1</t>
  </si>
  <si>
    <t>233 &gt; 46.1</t>
  </si>
  <si>
    <t>886.59 &gt; 158.11</t>
  </si>
  <si>
    <t>886.59 &gt; 82.01</t>
  </si>
  <si>
    <t>330 &gt; 121</t>
  </si>
  <si>
    <t>330 &gt; 101</t>
  </si>
  <si>
    <t>328.1 &gt; 159</t>
  </si>
  <si>
    <t>328.1 &gt; 205</t>
  </si>
  <si>
    <t>210 &gt; 140</t>
  </si>
  <si>
    <t>210 &gt; 98</t>
  </si>
  <si>
    <t>287.1 &gt; 121.1</t>
  </si>
  <si>
    <t>287.1 &gt; 259.1</t>
  </si>
  <si>
    <t>243.2 &gt; 131</t>
  </si>
  <si>
    <t>243.2 &gt; 97</t>
  </si>
  <si>
    <t>394.3 &gt; 177</t>
  </si>
  <si>
    <t>394.3 &gt; 106.9</t>
  </si>
  <si>
    <t>360.2744 &gt; 141.0321</t>
  </si>
  <si>
    <t>360.2744 &gt; 113.0764</t>
  </si>
  <si>
    <t>312.1 &gt; 92</t>
  </si>
  <si>
    <t>312.1 &gt; 236.1</t>
  </si>
  <si>
    <t>307.2 &gt; 57.2</t>
  </si>
  <si>
    <t>307.2 &gt; 161</t>
  </si>
  <si>
    <t>337 &gt; 125</t>
  </si>
  <si>
    <t>337 &gt; 70.1</t>
  </si>
  <si>
    <t>519.15 &gt; 90.99</t>
  </si>
  <si>
    <t>519.15 &gt; 196.89</t>
  </si>
  <si>
    <t>302.22 &gt; 88</t>
  </si>
  <si>
    <t>302.22 &gt; 116.04</t>
  </si>
  <si>
    <t>274 &gt; 147</t>
  </si>
  <si>
    <t>274 &gt; 86</t>
  </si>
  <si>
    <t>422.2 &gt; 366.1</t>
  </si>
  <si>
    <t>422.2 &gt; 138.1</t>
  </si>
  <si>
    <t>408.1 &gt; 181.9</t>
  </si>
  <si>
    <t>230.03 &gt; 203.01</t>
  </si>
  <si>
    <t>230.03 &gt; 147.96</t>
  </si>
  <si>
    <t>360 &gt; 129</t>
  </si>
  <si>
    <t>360 &gt; 192</t>
  </si>
  <si>
    <t>328.1 &gt; 282.1</t>
  </si>
  <si>
    <t>328.1 &gt; 255.1</t>
  </si>
  <si>
    <t>384.16 &gt; 282.107</t>
  </si>
  <si>
    <t>462.9 &gt; 415.98</t>
  </si>
  <si>
    <t>462.9 &gt; 397.97</t>
  </si>
  <si>
    <t>247 &gt; 180</t>
  </si>
  <si>
    <t>247 &gt; 126</t>
  </si>
  <si>
    <t>364.1 &gt; 152.1</t>
  </si>
  <si>
    <t>364.1 &gt; 194.1</t>
  </si>
  <si>
    <t>383.05 &gt; 173</t>
  </si>
  <si>
    <t>383.05 &gt; 144.9</t>
  </si>
  <si>
    <t>397.096 &gt; 173.008</t>
  </si>
  <si>
    <t>397.096 &gt; 145.051</t>
  </si>
  <si>
    <t>376.0319 &gt; 349.079</t>
  </si>
  <si>
    <t>376.0319 &gt; 107.999</t>
  </si>
  <si>
    <t>254.102 &gt; 91.04</t>
  </si>
  <si>
    <t>367 &gt; 255</t>
  </si>
  <si>
    <t>367 &gt; 181</t>
  </si>
  <si>
    <t>316 &gt; 247</t>
  </si>
  <si>
    <t>316 &gt; 165</t>
  </si>
  <si>
    <t>302.16 &gt; 69.99</t>
  </si>
  <si>
    <t>302.16 &gt; 123.06</t>
  </si>
  <si>
    <t>382.1 &gt; 362.1</t>
  </si>
  <si>
    <t>382.1 &gt; 342.1</t>
  </si>
  <si>
    <t>222 &gt; 165</t>
  </si>
  <si>
    <t>222 &gt; 46</t>
  </si>
  <si>
    <t>284 &gt; 104</t>
  </si>
  <si>
    <t>284 &gt; 228</t>
  </si>
  <si>
    <t>185 &gt; 157</t>
  </si>
  <si>
    <t>185 &gt; 65</t>
  </si>
  <si>
    <t>302.1 &gt; 95</t>
  </si>
  <si>
    <t>302.1 &gt; 242.1</t>
  </si>
  <si>
    <t>383.2 &gt; 195.1</t>
  </si>
  <si>
    <t>383.2 &gt; 252.1</t>
  </si>
  <si>
    <t>251 &gt; 127</t>
  </si>
  <si>
    <t>251 &gt; 125</t>
  </si>
  <si>
    <t>314 &gt; 70.1</t>
  </si>
  <si>
    <t>316 &gt; 70</t>
  </si>
  <si>
    <t>353 &gt; 228.1</t>
  </si>
  <si>
    <t>353 &gt; 168.1</t>
  </si>
  <si>
    <t>297 &gt; 159</t>
  </si>
  <si>
    <t>297 &gt; 69</t>
  </si>
  <si>
    <t>312.1 &gt; 128</t>
  </si>
  <si>
    <t>312.2 &gt; 267.2</t>
  </si>
  <si>
    <t>256.1 &gt; 175.1</t>
  </si>
  <si>
    <t>256.1 &gt; 209.1</t>
  </si>
  <si>
    <t>528 &gt; 203</t>
  </si>
  <si>
    <t>528 &gt; 150</t>
  </si>
  <si>
    <t>334.2 &gt; 70</t>
  </si>
  <si>
    <t>334.2 &gt; 125</t>
  </si>
  <si>
    <t>321.1 &gt; 119.06</t>
  </si>
  <si>
    <t>321.1 &gt; 203.1</t>
  </si>
  <si>
    <t>360.1 &gt; 125</t>
  </si>
  <si>
    <t>360.1 &gt; 210</t>
  </si>
  <si>
    <t>207.2 &gt; 72.1</t>
  </si>
  <si>
    <t>360.2 &gt; 244.1</t>
  </si>
  <si>
    <t>360.2 &gt; 340.2</t>
  </si>
  <si>
    <t>249.1 &gt; 160</t>
  </si>
  <si>
    <t>249.1 &gt; 182.1</t>
  </si>
  <si>
    <t>315 &gt; 98.9</t>
  </si>
  <si>
    <t>315 &gt; 127</t>
  </si>
  <si>
    <t>412.16 &gt; 328.16</t>
  </si>
  <si>
    <t>412.16 &gt; 125.01</t>
  </si>
  <si>
    <t>224.1 &gt; 106</t>
  </si>
  <si>
    <t>224.1 &gt; 77</t>
  </si>
  <si>
    <t>280.1 &gt; 220.1</t>
  </si>
  <si>
    <t>280.1 &gt; 192.1</t>
  </si>
  <si>
    <t>203 &gt; 175</t>
  </si>
  <si>
    <t>278 &gt; 134.1</t>
  </si>
  <si>
    <t>320.1 &gt; 70</t>
  </si>
  <si>
    <t>320.1 &gt; 125</t>
  </si>
  <si>
    <t>242.1 &gt; 185</t>
  </si>
  <si>
    <t>242.1 &gt; 122</t>
  </si>
  <si>
    <t>163 &gt; 106</t>
  </si>
  <si>
    <t>163 &gt; 88</t>
  </si>
  <si>
    <t>284.1 &gt; 252.1</t>
  </si>
  <si>
    <t>409 &gt; 209.1</t>
  </si>
  <si>
    <t>409 &gt; 226.9</t>
  </si>
  <si>
    <t>215 &gt; 187</t>
  </si>
  <si>
    <t>225.1 &gt; 127.1</t>
  </si>
  <si>
    <t>225.1 &gt; 193.1</t>
  </si>
  <si>
    <t>224 &gt; 127</t>
  </si>
  <si>
    <t>224 &gt; 98</t>
  </si>
  <si>
    <t>215.1 &gt; 126.1</t>
  </si>
  <si>
    <t>215.1 &gt; 99</t>
  </si>
  <si>
    <t>199 &gt; 72</t>
  </si>
  <si>
    <t>199 &gt; 126</t>
  </si>
  <si>
    <t>289.1 &gt; 70.2</t>
  </si>
  <si>
    <t>289.1 &gt; 125.1</t>
  </si>
  <si>
    <t>272.15 &gt; 129</t>
  </si>
  <si>
    <t>272.15 &gt; 171.1</t>
  </si>
  <si>
    <t>411.1 &gt; 106</t>
  </si>
  <si>
    <t>411.1 &gt; 182</t>
  </si>
  <si>
    <t>315 &gt; 252</t>
  </si>
  <si>
    <t>315 &gt; 81.1</t>
  </si>
  <si>
    <t>214.1 &gt; 183.1</t>
  </si>
  <si>
    <t>214.1 &gt; 125.1</t>
  </si>
  <si>
    <t>345.15 &gt; 220</t>
  </si>
  <si>
    <t>345.15 &gt; 177</t>
  </si>
  <si>
    <t>279 &gt; 219</t>
  </si>
  <si>
    <t>279 &gt; 132</t>
  </si>
  <si>
    <t>237 &gt; 72</t>
  </si>
  <si>
    <t>237 &gt; 90</t>
  </si>
  <si>
    <t>540.4 &gt; 480.4</t>
  </si>
  <si>
    <t>540.4 &gt; 350.3</t>
  </si>
  <si>
    <t>268.1 &gt; 174.8</t>
  </si>
  <si>
    <t>268.1 &gt; 146.9</t>
  </si>
  <si>
    <t>276 &gt; 220</t>
  </si>
  <si>
    <t>276 &gt; 94</t>
  </si>
  <si>
    <t>284 &gt; 70.1</t>
  </si>
  <si>
    <t>284 &gt; 159</t>
  </si>
  <si>
    <t>329.1 &gt; 124.98</t>
  </si>
  <si>
    <t>329.1 &gt; 218</t>
  </si>
  <si>
    <t>282.2 &gt; 212.2</t>
  </si>
  <si>
    <t>296 &gt; 131.1</t>
  </si>
  <si>
    <t>296 &gt; 250.1</t>
  </si>
  <si>
    <t>368.1 &gt; 145.1</t>
  </si>
  <si>
    <t>368.1 &gt; 205.1</t>
  </si>
  <si>
    <t>356.2873 &gt; 177.109</t>
  </si>
  <si>
    <t>356.2873 &gt; 119.117</t>
  </si>
  <si>
    <t>239.1 &gt; 72</t>
  </si>
  <si>
    <t>239.1 &gt; 182.1</t>
  </si>
  <si>
    <t>376 &gt; 308</t>
  </si>
  <si>
    <t>376 &gt; 266</t>
  </si>
  <si>
    <t>372.9 &gt; 302.6</t>
  </si>
  <si>
    <t>372.9 &gt; 127.9</t>
  </si>
  <si>
    <t>208.1 &gt; 151</t>
  </si>
  <si>
    <t>208.1 &gt; 109</t>
  </si>
  <si>
    <t>226.1 &gt; 184.3</t>
  </si>
  <si>
    <t>226.1 &gt; 86.3</t>
  </si>
  <si>
    <t>218 &gt; 162</t>
  </si>
  <si>
    <t>218 &gt; 127</t>
  </si>
  <si>
    <t>368.22 &gt; 231.21</t>
  </si>
  <si>
    <t>368.22 &gt; 175.15</t>
  </si>
  <si>
    <t>210 &gt; 111</t>
  </si>
  <si>
    <t>210 &gt; 168</t>
  </si>
  <si>
    <t>256.1 &gt; 190</t>
  </si>
  <si>
    <t>256.1 &gt; 173</t>
  </si>
  <si>
    <t>373 &gt; 289</t>
  </si>
  <si>
    <t>373 &gt; 272</t>
  </si>
  <si>
    <t>420 &gt; 141</t>
  </si>
  <si>
    <t>420 &gt; 167</t>
  </si>
  <si>
    <t>413 &gt; 339</t>
  </si>
  <si>
    <t>413 &gt; 253</t>
  </si>
  <si>
    <t>365.16 &gt; 147.12</t>
  </si>
  <si>
    <t>365.16 &gt; 309.1</t>
  </si>
  <si>
    <t>295 &gt; 93.1</t>
  </si>
  <si>
    <t>297 &gt; 93</t>
  </si>
  <si>
    <t>200 &gt; 107</t>
  </si>
  <si>
    <t>200 &gt; 82</t>
  </si>
  <si>
    <t>366 &gt; 184.1</t>
  </si>
  <si>
    <t>366 &gt; 209</t>
  </si>
  <si>
    <t>322.16 &gt; 96.06</t>
  </si>
  <si>
    <t>322.16 &gt; 227.1</t>
  </si>
  <si>
    <t>308 &gt; 197</t>
  </si>
  <si>
    <t>308 &gt; 161.9</t>
  </si>
  <si>
    <t>373 &gt; 299</t>
  </si>
  <si>
    <t>202 &gt; 96</t>
  </si>
  <si>
    <t>411.1 &gt; 313</t>
  </si>
  <si>
    <t>411.1 &gt; 71.2</t>
  </si>
  <si>
    <t>374.35 &gt; 216.18</t>
  </si>
  <si>
    <t>374.35 &gt; 302.27</t>
  </si>
  <si>
    <t>276 &gt; 213</t>
  </si>
  <si>
    <t>276 &gt; 261</t>
  </si>
  <si>
    <t>308 &gt; 125</t>
  </si>
  <si>
    <t>308 &gt; 70.1</t>
  </si>
  <si>
    <t>334 &gt; 117</t>
  </si>
  <si>
    <t>334 &gt; 145</t>
  </si>
  <si>
    <t>226.2 &gt; 170.1</t>
  </si>
  <si>
    <t>226.2 &gt; 114.1</t>
  </si>
  <si>
    <t>230 &gt; 174</t>
  </si>
  <si>
    <t>366.8 &gt; 127</t>
  </si>
  <si>
    <t>366.8 &gt; 240.9</t>
  </si>
  <si>
    <t>372 &gt; 159</t>
  </si>
  <si>
    <t>372 &gt; 70.1</t>
  </si>
  <si>
    <t>202.1 &gt; 175</t>
  </si>
  <si>
    <t>202.1 &gt; 131</t>
  </si>
  <si>
    <t>253 &gt; 126</t>
  </si>
  <si>
    <t>253 &gt; 90.1</t>
  </si>
  <si>
    <t>292 &gt; 211.2</t>
  </si>
  <si>
    <t>292 &gt; 132</t>
  </si>
  <si>
    <t>388 &gt; 167</t>
  </si>
  <si>
    <t>388 &gt; 56</t>
  </si>
  <si>
    <t>355 &gt; 88</t>
  </si>
  <si>
    <t>355 &gt; 108</t>
  </si>
  <si>
    <t>294.1 &gt; 197.2</t>
  </si>
  <si>
    <t>294.1 &gt; 69.3</t>
  </si>
  <si>
    <t>402.05 &gt; 167.05</t>
  </si>
  <si>
    <t>402.05 &gt; 141.05</t>
  </si>
  <si>
    <t>315.1 &gt; 72</t>
  </si>
  <si>
    <t>315.1 &gt; 226.1</t>
  </si>
  <si>
    <t>257 &gt; 109</t>
  </si>
  <si>
    <t>257 &gt; 79</t>
  </si>
  <si>
    <t>190 &gt; 136</t>
  </si>
  <si>
    <t>190 &gt; 163</t>
  </si>
  <si>
    <t>409 &gt; 186</t>
  </si>
  <si>
    <t>409 &gt; 145</t>
  </si>
  <si>
    <t>346 &gt; 277.9</t>
  </si>
  <si>
    <t>346 &gt; 73</t>
  </si>
  <si>
    <t>318.1 &gt; 70.1</t>
  </si>
  <si>
    <t>318.1 &gt; 124.9</t>
  </si>
  <si>
    <t>446 &gt; 145</t>
  </si>
  <si>
    <t>446 &gt; 195</t>
  </si>
  <si>
    <t>399 &gt; 116</t>
  </si>
  <si>
    <t>399 &gt; 155</t>
  </si>
  <si>
    <t>336 &gt; 187.1</t>
  </si>
  <si>
    <t>336 &gt; 159</t>
  </si>
  <si>
    <t>Name</t>
  </si>
  <si>
    <t>Aldrin</t>
  </si>
  <si>
    <t>262.9 -&gt; 192.9</t>
  </si>
  <si>
    <t>254.9 -&gt; 220.0</t>
  </si>
  <si>
    <t>Bromopropylate</t>
  </si>
  <si>
    <t>185.0 -&gt; 157.0</t>
  </si>
  <si>
    <t>183.0 -&gt; 155.0</t>
  </si>
  <si>
    <t>Chinomethionate (Oxythioquinox)</t>
  </si>
  <si>
    <t>206.0 -&gt; 148.1</t>
  </si>
  <si>
    <t>233.9 -&gt; 206.1</t>
  </si>
  <si>
    <t>Chlorfenapyr</t>
  </si>
  <si>
    <t>137.0 -&gt; 102.0</t>
  </si>
  <si>
    <t>247.1 -&gt; 227.1</t>
  </si>
  <si>
    <t>Chlorfenson</t>
  </si>
  <si>
    <t>175.0 -&gt; 111.0</t>
  </si>
  <si>
    <t>111.0 -&gt; 75.0</t>
  </si>
  <si>
    <t>Chlorpropham</t>
  </si>
  <si>
    <t>127.0 -&gt; 65.0</t>
  </si>
  <si>
    <t>213.0 -&gt; 127.0</t>
  </si>
  <si>
    <t>Chlorpyrifos-methyl</t>
  </si>
  <si>
    <t>78.9 -&gt; 47.0</t>
  </si>
  <si>
    <t>286.0 -&gt; 93.0</t>
  </si>
  <si>
    <t>Cyhalothrin (Lambda)</t>
  </si>
  <si>
    <t>181.1 -&gt; 152.1</t>
  </si>
  <si>
    <t>208.1 -&gt; 181.1</t>
  </si>
  <si>
    <t>Dichlofenthion</t>
  </si>
  <si>
    <t>223.0 -&gt; 204.9</t>
  </si>
  <si>
    <t>279.0 -&gt; 223.0</t>
  </si>
  <si>
    <t>Dichloran</t>
  </si>
  <si>
    <t>206.1 -&gt; 176.0</t>
  </si>
  <si>
    <t>160.1 -&gt; 124.1</t>
  </si>
  <si>
    <t>139.0 -&gt; 75.0</t>
  </si>
  <si>
    <t>139.0 -&gt; 111.0</t>
  </si>
  <si>
    <t>Dieldrin</t>
  </si>
  <si>
    <t>262.9 -&gt; 193.0</t>
  </si>
  <si>
    <t>277.0 -&gt; 241.0</t>
  </si>
  <si>
    <t>Diphenylamine</t>
  </si>
  <si>
    <t>169.0 -&gt; 168.2</t>
  </si>
  <si>
    <t>168.0 -&gt; 167.2</t>
  </si>
  <si>
    <t>Endosulfan II (beta isomer)</t>
  </si>
  <si>
    <t>194.9 -&gt; 158.9</t>
  </si>
  <si>
    <t>206.9 -&gt; 172.0</t>
  </si>
  <si>
    <t>Endosulfan sulfate</t>
  </si>
  <si>
    <t>273.8 -&gt; 238.9</t>
  </si>
  <si>
    <t>271.9 -&gt; 237.0</t>
  </si>
  <si>
    <t>Famoxadone</t>
  </si>
  <si>
    <t>197.0 -&gt; 141.1</t>
  </si>
  <si>
    <t>223.9 -&gt; 196.2</t>
  </si>
  <si>
    <t>Fenpropathrin</t>
  </si>
  <si>
    <t>207.9 -&gt; 181.0</t>
  </si>
  <si>
    <t>Fenson</t>
  </si>
  <si>
    <t>141.0 -&gt; 77.1</t>
  </si>
  <si>
    <t>267.9 -&gt; 77.1</t>
  </si>
  <si>
    <t>167.0 -&gt; 125.1</t>
  </si>
  <si>
    <t>208.9 -&gt; 141.1</t>
  </si>
  <si>
    <t>156.9 -&gt; 107.1</t>
  </si>
  <si>
    <t>198.9 -&gt; 157.0</t>
  </si>
  <si>
    <t>Heptachlor</t>
  </si>
  <si>
    <t>271.7 -&gt; 236.9</t>
  </si>
  <si>
    <t>273.7 -&gt; 238.9</t>
  </si>
  <si>
    <t>Hexaflumuron</t>
  </si>
  <si>
    <t>176.0 -&gt; 148.0</t>
  </si>
  <si>
    <t>277.0 -&gt; 176.0</t>
  </si>
  <si>
    <t>Kresoxim-methyl</t>
  </si>
  <si>
    <t>116.0 -&gt; 89.0</t>
  </si>
  <si>
    <t>116.0 -&gt; 63.0</t>
  </si>
  <si>
    <t>Malathion</t>
  </si>
  <si>
    <t>126.9 -&gt; 99.0</t>
  </si>
  <si>
    <t>172.9 -&gt; 99.0</t>
  </si>
  <si>
    <t>Parathion-methyl</t>
  </si>
  <si>
    <t>125.0 -&gt; 47.0</t>
  </si>
  <si>
    <t>262.9 -&gt; 109.0</t>
  </si>
  <si>
    <t>Procymidone</t>
  </si>
  <si>
    <t>96.0 -&gt; 67.1</t>
  </si>
  <si>
    <t>96.0 -&gt; 53.1</t>
  </si>
  <si>
    <t>Prothiofos</t>
  </si>
  <si>
    <t>113.0 -&gt; 94.9</t>
  </si>
  <si>
    <t>266.9 -&gt; 239.0</t>
  </si>
  <si>
    <t>Trifluralin</t>
  </si>
  <si>
    <t>264.0 -&gt; 206.0</t>
  </si>
  <si>
    <t>306.1 -&gt; 264.0</t>
  </si>
  <si>
    <t>Dicofol (sum of isomers)</t>
  </si>
  <si>
    <t>CAS number</t>
  </si>
  <si>
    <t>Log Kow</t>
  </si>
  <si>
    <t>16655-82-6</t>
  </si>
  <si>
    <t>16709-30-1</t>
  </si>
  <si>
    <t>1214-39-7</t>
  </si>
  <si>
    <t>135410-20-7</t>
  </si>
  <si>
    <t>135158-54-2</t>
  </si>
  <si>
    <t>1646-88-4</t>
  </si>
  <si>
    <t>1646-87-3</t>
  </si>
  <si>
    <t>865318-97-4</t>
  </si>
  <si>
    <t>120923-37-7</t>
  </si>
  <si>
    <t>348635-87-0</t>
  </si>
  <si>
    <t>1912-24-9</t>
  </si>
  <si>
    <t>60207-31-0</t>
  </si>
  <si>
    <t>131860-33-8</t>
  </si>
  <si>
    <t>113614-08-7</t>
  </si>
  <si>
    <t>71626-11-4</t>
  </si>
  <si>
    <t>22781-23-3</t>
  </si>
  <si>
    <t>177406-68-7</t>
  </si>
  <si>
    <t>22212-55-1</t>
  </si>
  <si>
    <t>149877-41-8</t>
  </si>
  <si>
    <t>82657-04-3</t>
  </si>
  <si>
    <t>188425-85-6</t>
  </si>
  <si>
    <t>1689-84-5</t>
  </si>
  <si>
    <t>116255-48-2</t>
  </si>
  <si>
    <t>69327-76-0</t>
  </si>
  <si>
    <t>95465-99-9</t>
  </si>
  <si>
    <t>63-25-2</t>
  </si>
  <si>
    <t>10605-21-7</t>
  </si>
  <si>
    <t>1563-66-2</t>
  </si>
  <si>
    <t>128639-02-1</t>
  </si>
  <si>
    <t>500008-45-7</t>
  </si>
  <si>
    <t>470-90-6</t>
  </si>
  <si>
    <t>84332-86-5</t>
  </si>
  <si>
    <t>143807-66-3</t>
  </si>
  <si>
    <t>74115-24-5</t>
  </si>
  <si>
    <t>99607-70-2</t>
  </si>
  <si>
    <t>210880-92-5</t>
  </si>
  <si>
    <t>21725-46-2</t>
  </si>
  <si>
    <t>736994-63-1</t>
  </si>
  <si>
    <t>120116-88-3</t>
  </si>
  <si>
    <t>180409-60-3</t>
  </si>
  <si>
    <t>400882-07-7</t>
  </si>
  <si>
    <t>57966-95-7</t>
  </si>
  <si>
    <t>94361-06-5</t>
  </si>
  <si>
    <t>121552-61-2</t>
  </si>
  <si>
    <t>17040-19-6</t>
  </si>
  <si>
    <t>6190-65-4</t>
  </si>
  <si>
    <t>1007-28-9</t>
  </si>
  <si>
    <t>13684-56-5</t>
  </si>
  <si>
    <t>30614-22-3</t>
  </si>
  <si>
    <t>62-73-7</t>
  </si>
  <si>
    <t>141-66-2</t>
  </si>
  <si>
    <t>110488-70-5</t>
  </si>
  <si>
    <t>149961-52-4</t>
  </si>
  <si>
    <t>83657-24-3</t>
  </si>
  <si>
    <t>957-51-7</t>
  </si>
  <si>
    <t>330-54-1</t>
  </si>
  <si>
    <t>138511-97-4</t>
  </si>
  <si>
    <t>133855-98-8</t>
  </si>
  <si>
    <t>60207-93-4</t>
  </si>
  <si>
    <t>23947-60-6</t>
  </si>
  <si>
    <t>26225-79-6</t>
  </si>
  <si>
    <t>13194-48-4</t>
  </si>
  <si>
    <t>80844-07-1</t>
  </si>
  <si>
    <t>153233-91-1</t>
  </si>
  <si>
    <t>161326-34-7</t>
  </si>
  <si>
    <t>60168-88-9</t>
  </si>
  <si>
    <t>120928-09-8</t>
  </si>
  <si>
    <t>114369-43-6</t>
  </si>
  <si>
    <t>13356-08-6</t>
  </si>
  <si>
    <t>79127-80-3</t>
  </si>
  <si>
    <t>67306-00-7</t>
  </si>
  <si>
    <t>111812-58-9</t>
  </si>
  <si>
    <t>104040-78-0</t>
  </si>
  <si>
    <t>158062-67-0</t>
  </si>
  <si>
    <t>145701-23-1</t>
  </si>
  <si>
    <t>69335-91-7</t>
  </si>
  <si>
    <t>79241-46-6</t>
  </si>
  <si>
    <t>79622-59-6</t>
  </si>
  <si>
    <t>131341-86-1</t>
  </si>
  <si>
    <t>142459-58-3</t>
  </si>
  <si>
    <t>239110-15-7</t>
  </si>
  <si>
    <t>658066-35-4</t>
  </si>
  <si>
    <t>136426-54-5</t>
  </si>
  <si>
    <t>69377-81-7</t>
  </si>
  <si>
    <t>81406-37-3</t>
  </si>
  <si>
    <t>85509-19-9</t>
  </si>
  <si>
    <t>76674-21-0</t>
  </si>
  <si>
    <t>907204-31-3</t>
  </si>
  <si>
    <t>23422-53-9</t>
  </si>
  <si>
    <t>98886-44-3</t>
  </si>
  <si>
    <t>3878-19-1</t>
  </si>
  <si>
    <t>57646-30-7</t>
  </si>
  <si>
    <t>65907-30-4</t>
  </si>
  <si>
    <t>23560-59-0</t>
  </si>
  <si>
    <t>79983-71-4</t>
  </si>
  <si>
    <t>78587-05-0</t>
  </si>
  <si>
    <t>35554-44-0</t>
  </si>
  <si>
    <t>81335-37-7</t>
  </si>
  <si>
    <t>138261-41-3</t>
  </si>
  <si>
    <t>144171-61-9</t>
  </si>
  <si>
    <t>125225-28-7</t>
  </si>
  <si>
    <t>140923-17-7</t>
  </si>
  <si>
    <t>875915-78-9</t>
  </si>
  <si>
    <t>34123-59-6</t>
  </si>
  <si>
    <t>881685-58-1</t>
  </si>
  <si>
    <t>330-55-2</t>
  </si>
  <si>
    <t>1634-78-2</t>
  </si>
  <si>
    <t>374726-62-2</t>
  </si>
  <si>
    <t>110235-47-7</t>
  </si>
  <si>
    <t>57837-19-1</t>
  </si>
  <si>
    <t>41394-05-2</t>
  </si>
  <si>
    <t>67129-08-2</t>
  </si>
  <si>
    <t>125116-23-6</t>
  </si>
  <si>
    <t>16752-77-5</t>
  </si>
  <si>
    <t>51218-45-2</t>
  </si>
  <si>
    <t>220899-03-6</t>
  </si>
  <si>
    <t>21087-64-9</t>
  </si>
  <si>
    <t>7786-34-7</t>
  </si>
  <si>
    <t>6923-22-4</t>
  </si>
  <si>
    <t>1746-81-2</t>
  </si>
  <si>
    <t>150-68-5</t>
  </si>
  <si>
    <t>88671-89-0</t>
  </si>
  <si>
    <t>15299-99-7</t>
  </si>
  <si>
    <t>111991-09-4</t>
  </si>
  <si>
    <t>63284-71-9</t>
  </si>
  <si>
    <t>1113-02-6</t>
  </si>
  <si>
    <t>19666-30-9</t>
  </si>
  <si>
    <t>77732-09-3</t>
  </si>
  <si>
    <t>23135-22-0</t>
  </si>
  <si>
    <t>1003318-67-9</t>
  </si>
  <si>
    <t>5259-88-1</t>
  </si>
  <si>
    <t>311-45-5</t>
  </si>
  <si>
    <t>66246-88-6</t>
  </si>
  <si>
    <t>66063-05-6</t>
  </si>
  <si>
    <t>40487-42-1</t>
  </si>
  <si>
    <t>106700-29-2</t>
  </si>
  <si>
    <t>117428-22-5</t>
  </si>
  <si>
    <t>51-03-6</t>
  </si>
  <si>
    <t>23103-98-2</t>
  </si>
  <si>
    <t>67747-09-5</t>
  </si>
  <si>
    <t>41198-08-7</t>
  </si>
  <si>
    <t>2631-37-0</t>
  </si>
  <si>
    <t>1610-18-0</t>
  </si>
  <si>
    <t>709-98-8</t>
  </si>
  <si>
    <t>2312-35-8</t>
  </si>
  <si>
    <t>114-26-1</t>
  </si>
  <si>
    <t>23950-58-5</t>
  </si>
  <si>
    <t>189278-12-4</t>
  </si>
  <si>
    <t>94125-34-5</t>
  </si>
  <si>
    <t>129630-19-9</t>
  </si>
  <si>
    <t>96489-71-3</t>
  </si>
  <si>
    <t>88283-41-4</t>
  </si>
  <si>
    <t>53112-28-0</t>
  </si>
  <si>
    <t>688046-61-9</t>
  </si>
  <si>
    <t>95737-68-1</t>
  </si>
  <si>
    <t>124495-18-7</t>
  </si>
  <si>
    <t>76578-14-8</t>
  </si>
  <si>
    <t>122-34-9</t>
  </si>
  <si>
    <t>148477-71-8</t>
  </si>
  <si>
    <t>203313-25-1</t>
  </si>
  <si>
    <t>946578-00-3</t>
  </si>
  <si>
    <t>107534-96-3</t>
  </si>
  <si>
    <t>119168-77-3</t>
  </si>
  <si>
    <t>33693-04-8</t>
  </si>
  <si>
    <t>5915-41-3</t>
  </si>
  <si>
    <t>22248-79-9</t>
  </si>
  <si>
    <t>112281-77-3</t>
  </si>
  <si>
    <t>148-79-8</t>
  </si>
  <si>
    <t>111988-49-9</t>
  </si>
  <si>
    <t>153719-23-4</t>
  </si>
  <si>
    <t>79277-27-3</t>
  </si>
  <si>
    <t>59669-26-0</t>
  </si>
  <si>
    <t>43121-43-3</t>
  </si>
  <si>
    <t>82097-50-5</t>
  </si>
  <si>
    <t>112143-82-5</t>
  </si>
  <si>
    <t>52-68-6</t>
  </si>
  <si>
    <t>41814-78-2</t>
  </si>
  <si>
    <t>141517-21-7</t>
  </si>
  <si>
    <t>68694-11-1</t>
  </si>
  <si>
    <t>131983-72-7</t>
  </si>
  <si>
    <t>142469-14-5</t>
  </si>
  <si>
    <t>283159-90-0</t>
  </si>
  <si>
    <t>156052-68-5</t>
  </si>
  <si>
    <t>309-00-2</t>
  </si>
  <si>
    <t>18181-80-1</t>
  </si>
  <si>
    <t>122453-73-0</t>
  </si>
  <si>
    <t>80-33-1</t>
  </si>
  <si>
    <t>101-21-3</t>
  </si>
  <si>
    <t>5598-13-0</t>
  </si>
  <si>
    <t>91465-08-6</t>
  </si>
  <si>
    <t>97-17-6</t>
  </si>
  <si>
    <t>99-30-9</t>
  </si>
  <si>
    <t>10606-46-9</t>
  </si>
  <si>
    <t>60-57-1</t>
  </si>
  <si>
    <t>122-39-4</t>
  </si>
  <si>
    <t>33213-65-9</t>
  </si>
  <si>
    <t>1031-07-8</t>
  </si>
  <si>
    <t>131807-57-3</t>
  </si>
  <si>
    <t>64257-84-7</t>
  </si>
  <si>
    <t>80-38-6</t>
  </si>
  <si>
    <t>76-44-8</t>
  </si>
  <si>
    <t>86479-06-3</t>
  </si>
  <si>
    <t>143390-89-0</t>
  </si>
  <si>
    <t>121-75-5</t>
  </si>
  <si>
    <t>298-00-0</t>
  </si>
  <si>
    <t>32809-16-8</t>
  </si>
  <si>
    <t>34643-46-4</t>
  </si>
  <si>
    <t>79538-32-2</t>
  </si>
  <si>
    <t>1582-09-8</t>
  </si>
  <si>
    <r>
      <t xml:space="preserve">LODw  (µg L </t>
    </r>
    <r>
      <rPr>
        <b/>
        <vertAlign val="superscript"/>
        <sz val="10"/>
        <color rgb="FF000000"/>
        <rFont val="Times New Roman"/>
        <family val="1"/>
      </rPr>
      <t>-1</t>
    </r>
    <r>
      <rPr>
        <b/>
        <sz val="10"/>
        <color rgb="FF000000"/>
        <rFont val="Times New Roman"/>
        <family val="1"/>
      </rPr>
      <t xml:space="preserve">) </t>
    </r>
    <r>
      <rPr>
        <b/>
        <vertAlign val="superscript"/>
        <sz val="10"/>
        <color rgb="FF000000"/>
        <rFont val="Times New Roman"/>
        <family val="1"/>
      </rPr>
      <t>1</t>
    </r>
  </si>
  <si>
    <r>
      <t>LOQw (µg L</t>
    </r>
    <r>
      <rPr>
        <b/>
        <vertAlign val="superscript"/>
        <sz val="10"/>
        <color rgb="FF000000"/>
        <rFont val="Times New Roman"/>
        <family val="1"/>
      </rPr>
      <t>-1</t>
    </r>
    <r>
      <rPr>
        <b/>
        <sz val="10"/>
        <color rgb="FF000000"/>
        <rFont val="Times New Roman"/>
        <family val="1"/>
      </rPr>
      <t xml:space="preserve">) </t>
    </r>
    <r>
      <rPr>
        <b/>
        <vertAlign val="superscript"/>
        <sz val="10"/>
        <color rgb="FF000000"/>
        <rFont val="Times New Roman"/>
        <family val="1"/>
      </rPr>
      <t>2</t>
    </r>
  </si>
  <si>
    <r>
      <t>Calibration range (µg L</t>
    </r>
    <r>
      <rPr>
        <b/>
        <vertAlign val="superscript"/>
        <sz val="10"/>
        <color rgb="FF000000"/>
        <rFont val="Times New Roman"/>
        <family val="1"/>
      </rPr>
      <t>-1</t>
    </r>
    <r>
      <rPr>
        <b/>
        <sz val="10"/>
        <color rgb="FF000000"/>
        <rFont val="Times New Roman"/>
        <family val="1"/>
      </rPr>
      <t>)</t>
    </r>
  </si>
  <si>
    <r>
      <t>R</t>
    </r>
    <r>
      <rPr>
        <b/>
        <vertAlign val="superscript"/>
        <sz val="10"/>
        <color rgb="FF000000"/>
        <rFont val="Times New Roman"/>
        <family val="1"/>
      </rPr>
      <t>2</t>
    </r>
  </si>
  <si>
    <t>Matrix effect (%)</t>
  </si>
  <si>
    <t>Rec%</t>
  </si>
  <si>
    <t>RSD%</t>
  </si>
  <si>
    <t>0.5-100</t>
  </si>
  <si>
    <t>1-100</t>
  </si>
  <si>
    <t>2-100</t>
  </si>
  <si>
    <t>Compounds</t>
  </si>
  <si>
    <t>Rs,HLB</t>
  </si>
  <si>
    <t>Rs,PES</t>
  </si>
  <si>
    <t>-</t>
  </si>
  <si>
    <t>%f PES (4d)</t>
  </si>
  <si>
    <t>%f PES (7d)</t>
  </si>
  <si>
    <t>51630-58-1</t>
  </si>
  <si>
    <t>Fenvalerate (sum con isomers)</t>
  </si>
  <si>
    <t>Flucythrinate (sum con isomers)</t>
  </si>
  <si>
    <t>70124-77-5</t>
  </si>
  <si>
    <t>4 days</t>
  </si>
  <si>
    <t>7 days</t>
  </si>
  <si>
    <t>&lt; LOD</t>
  </si>
  <si>
    <t>Rs,PES-alone</t>
  </si>
  <si>
    <t>0-3</t>
  </si>
  <si>
    <t>0-7</t>
  </si>
  <si>
    <t>0-10</t>
  </si>
  <si>
    <t>0-14</t>
  </si>
  <si>
    <r>
      <t>LOD</t>
    </r>
    <r>
      <rPr>
        <b/>
        <vertAlign val="subscript"/>
        <sz val="10"/>
        <color rgb="FF000000"/>
        <rFont val="Times New Roman"/>
        <family val="1"/>
      </rPr>
      <t>HLB</t>
    </r>
    <r>
      <rPr>
        <b/>
        <sz val="10"/>
        <color rgb="FF000000"/>
        <rFont val="Times New Roman"/>
        <family val="1"/>
      </rPr>
      <t xml:space="preserve">  (µg) </t>
    </r>
    <r>
      <rPr>
        <b/>
        <vertAlign val="superscript"/>
        <sz val="10"/>
        <color rgb="FF000000"/>
        <rFont val="Times New Roman"/>
        <family val="1"/>
      </rPr>
      <t>1</t>
    </r>
  </si>
  <si>
    <r>
      <t>LOQ</t>
    </r>
    <r>
      <rPr>
        <b/>
        <vertAlign val="subscript"/>
        <sz val="10"/>
        <color rgb="FF000000"/>
        <rFont val="Times New Roman"/>
        <family val="1"/>
      </rPr>
      <t>HLB</t>
    </r>
    <r>
      <rPr>
        <b/>
        <sz val="10"/>
        <color rgb="FF000000"/>
        <rFont val="Times New Roman"/>
        <family val="1"/>
      </rPr>
      <t xml:space="preserve">  (µg) </t>
    </r>
    <r>
      <rPr>
        <b/>
        <vertAlign val="superscript"/>
        <sz val="10"/>
        <color rgb="FF000000"/>
        <rFont val="Times New Roman"/>
        <family val="1"/>
      </rPr>
      <t>2</t>
    </r>
  </si>
  <si>
    <r>
      <t>LOD</t>
    </r>
    <r>
      <rPr>
        <b/>
        <vertAlign val="subscript"/>
        <sz val="10"/>
        <color rgb="FF000000"/>
        <rFont val="Times New Roman"/>
        <family val="1"/>
      </rPr>
      <t>PES</t>
    </r>
    <r>
      <rPr>
        <b/>
        <sz val="10"/>
        <color rgb="FF000000"/>
        <rFont val="Times New Roman"/>
        <family val="1"/>
      </rPr>
      <t xml:space="preserve">  (µg) </t>
    </r>
    <r>
      <rPr>
        <b/>
        <vertAlign val="superscript"/>
        <sz val="10"/>
        <color rgb="FF000000"/>
        <rFont val="Times New Roman"/>
        <family val="1"/>
      </rPr>
      <t>1</t>
    </r>
  </si>
  <si>
    <r>
      <t>LOQ</t>
    </r>
    <r>
      <rPr>
        <b/>
        <vertAlign val="subscript"/>
        <sz val="10"/>
        <color rgb="FF000000"/>
        <rFont val="Times New Roman"/>
        <family val="1"/>
      </rPr>
      <t>PES</t>
    </r>
    <r>
      <rPr>
        <b/>
        <sz val="10"/>
        <color rgb="FF000000"/>
        <rFont val="Times New Roman"/>
        <family val="1"/>
      </rPr>
      <t xml:space="preserve">  (µg) </t>
    </r>
    <r>
      <rPr>
        <b/>
        <vertAlign val="superscript"/>
        <sz val="10"/>
        <color rgb="FF000000"/>
        <rFont val="Times New Roman"/>
        <family val="1"/>
      </rPr>
      <t>2</t>
    </r>
  </si>
  <si>
    <r>
      <rPr>
        <b/>
        <sz val="11"/>
        <color theme="1"/>
        <rFont val="Times New Roman"/>
        <family val="1"/>
      </rPr>
      <t>Table S4.</t>
    </r>
    <r>
      <rPr>
        <sz val="11"/>
        <color theme="1"/>
        <rFont val="Times New Roman"/>
        <family val="1"/>
      </rPr>
      <t xml:space="preserve">  Recoveries and their relative standard deviation at different level of concentration, range of calibration, the correlation coefficient of the calibration and matrix effect (%), limit of detection (LOD_W, μg L-1) and limits of quantification (LOQ_W, μg L-1) for the analytes extracted from water samples.</t>
    </r>
  </si>
  <si>
    <t>f_PES</t>
  </si>
  <si>
    <t>(%)</t>
  </si>
  <si>
    <t>Rs_HLB</t>
  </si>
  <si>
    <t>Rs_PES</t>
  </si>
  <si>
    <t>(L/day)</t>
  </si>
  <si>
    <t>List of tables:</t>
  </si>
  <si>
    <t>Rs</t>
  </si>
  <si>
    <r>
      <rPr>
        <b/>
        <sz val="11"/>
        <color theme="1"/>
        <rFont val="Times New Roman"/>
        <family val="1"/>
      </rPr>
      <t xml:space="preserve">Table S1. </t>
    </r>
    <r>
      <rPr>
        <sz val="11"/>
        <color theme="1"/>
        <rFont val="Times New Roman"/>
        <family val="1"/>
      </rPr>
      <t>List of investigated compounds with their CAS number, methodology of analyses, polarity expressed as LogKow.</t>
    </r>
  </si>
  <si>
    <r>
      <rPr>
        <b/>
        <sz val="11"/>
        <color theme="1"/>
        <rFont val="Times New Roman"/>
        <family val="1"/>
      </rPr>
      <t>Table S3.</t>
    </r>
    <r>
      <rPr>
        <sz val="11"/>
        <color theme="1"/>
        <rFont val="Times New Roman"/>
        <family val="1"/>
      </rPr>
      <t xml:space="preserve"> Instrument acquisition data for pesticides analysed by GC-MS/MS</t>
    </r>
  </si>
  <si>
    <r>
      <rPr>
        <b/>
        <sz val="11"/>
        <color theme="1"/>
        <rFont val="Times New Roman"/>
        <family val="1"/>
      </rPr>
      <t>Table S2.</t>
    </r>
    <r>
      <rPr>
        <sz val="11"/>
        <color theme="1"/>
        <rFont val="Times New Roman"/>
        <family val="1"/>
      </rPr>
      <t xml:space="preserve"> Instrument acquisition data for pesticides analysed by LC-MS/MS</t>
    </r>
  </si>
  <si>
    <t>Benzoximate</t>
  </si>
  <si>
    <t>Bitertanol</t>
  </si>
  <si>
    <t>Cloquintocet</t>
  </si>
  <si>
    <t>Ethoxyquin</t>
  </si>
  <si>
    <t>Fenoxaprop</t>
  </si>
  <si>
    <t>Mefentrifluconazole</t>
  </si>
  <si>
    <t>Methiocarb-sulfone</t>
  </si>
  <si>
    <t>Penoxsulam</t>
  </si>
  <si>
    <t>Propaquizafop</t>
  </si>
  <si>
    <t>Prothioconazole-desthio</t>
  </si>
  <si>
    <t>Endosulfan-alfa</t>
  </si>
  <si>
    <t>Permethrin, (1R)-cis-</t>
  </si>
  <si>
    <t>Tefluthrine</t>
  </si>
  <si>
    <t>29104-30-1</t>
  </si>
  <si>
    <t>55179-31-2</t>
  </si>
  <si>
    <t>88349-88-6</t>
  </si>
  <si>
    <t>91-53-2</t>
  </si>
  <si>
    <t>95617-09-7</t>
  </si>
  <si>
    <t>1417782-03-6</t>
  </si>
  <si>
    <t>2179-25-1</t>
  </si>
  <si>
    <t>219714-96-2</t>
  </si>
  <si>
    <t>111479-05-1</t>
  </si>
  <si>
    <t>120983-64-4</t>
  </si>
  <si>
    <t>1172614-86-6</t>
  </si>
  <si>
    <t>959-98-8</t>
  </si>
  <si>
    <t>61949-76-6</t>
  </si>
  <si>
    <t>Spirotetramat-enol-glucoside</t>
  </si>
  <si>
    <t>14 days</t>
  </si>
  <si>
    <t>%f PES (14d)</t>
  </si>
  <si>
    <t>↓compounds         exposure time→</t>
  </si>
  <si>
    <r>
      <t>R</t>
    </r>
    <r>
      <rPr>
        <vertAlign val="superscript"/>
        <sz val="11"/>
        <color theme="1"/>
        <rFont val="Times New Roman"/>
        <family val="1"/>
      </rPr>
      <t>2</t>
    </r>
  </si>
  <si>
    <t>mean value</t>
  </si>
  <si>
    <t>N.F. = compound not found in passive sampler</t>
  </si>
  <si>
    <t>364&gt;199</t>
  </si>
  <si>
    <t>364&gt;105</t>
  </si>
  <si>
    <t>338.1&gt;99.1</t>
  </si>
  <si>
    <t>338.1&gt;70.1</t>
  </si>
  <si>
    <t>238&gt;179</t>
  </si>
  <si>
    <t>238&gt;192</t>
  </si>
  <si>
    <t>334&lt;288</t>
  </si>
  <si>
    <t>334&gt;70</t>
  </si>
  <si>
    <t>398&gt;70</t>
  </si>
  <si>
    <t>398&gt;182</t>
  </si>
  <si>
    <t>258&lt;107</t>
  </si>
  <si>
    <t>258&lt;122</t>
  </si>
  <si>
    <t>444&gt;299</t>
  </si>
  <si>
    <t>444&gt;100</t>
  </si>
  <si>
    <t>484&gt;195</t>
  </si>
  <si>
    <t>484&gt;164</t>
  </si>
  <si>
    <t>312&gt;70</t>
  </si>
  <si>
    <t>312&gt;125</t>
  </si>
  <si>
    <t>464&gt;302</t>
  </si>
  <si>
    <t>464&gt;216</t>
  </si>
  <si>
    <t>206.9 -&gt; 172.1</t>
  </si>
  <si>
    <t>183.1&gt;153.1</t>
  </si>
  <si>
    <t>183.1-&gt;168.1</t>
  </si>
  <si>
    <t>218&gt;148</t>
  </si>
  <si>
    <t>218&gt;160</t>
  </si>
  <si>
    <t>177-&gt;127</t>
  </si>
  <si>
    <t>197-&gt;141</t>
  </si>
  <si>
    <t>0.5-101</t>
  </si>
  <si>
    <t>1-101</t>
  </si>
  <si>
    <t>List of figures</t>
  </si>
  <si>
    <t>N.E. = Not estimable value, nonlinear concentration decrease over 24 hours</t>
  </si>
  <si>
    <t>N.E.</t>
  </si>
  <si>
    <r>
      <t>m</t>
    </r>
    <r>
      <rPr>
        <vertAlign val="subscript"/>
        <sz val="11"/>
        <color rgb="FF000000"/>
        <rFont val="Times New Roman"/>
        <family val="1"/>
      </rPr>
      <t>diss,0h</t>
    </r>
    <r>
      <rPr>
        <sz val="11"/>
        <color theme="1"/>
        <rFont val="Times New Roman"/>
        <family val="1"/>
      </rPr>
      <t xml:space="preserve"> = amount of pesticide dissolved in water at the beginning of the experiment (t=0)</t>
    </r>
  </si>
  <si>
    <r>
      <t>m</t>
    </r>
    <r>
      <rPr>
        <vertAlign val="subscript"/>
        <sz val="11"/>
        <color rgb="FF000000"/>
        <rFont val="Times New Roman"/>
        <family val="1"/>
      </rPr>
      <t>ads,24h</t>
    </r>
    <r>
      <rPr>
        <sz val="11"/>
        <color theme="1"/>
        <rFont val="Times New Roman"/>
        <family val="1"/>
      </rPr>
      <t xml:space="preserve"> = amount of pesticide adsorbed by the samplers (POCIS and membrane) after 24 hours of their exposure</t>
    </r>
  </si>
  <si>
    <r>
      <t>m</t>
    </r>
    <r>
      <rPr>
        <vertAlign val="subscript"/>
        <sz val="11"/>
        <color rgb="FF000000"/>
        <rFont val="Times New Roman"/>
        <family val="1"/>
      </rPr>
      <t>diss,24h</t>
    </r>
    <r>
      <rPr>
        <sz val="11"/>
        <color theme="1"/>
        <rFont val="Times New Roman"/>
        <family val="1"/>
      </rPr>
      <t xml:space="preserve"> = amount of pesticide dissolved in water after 24 hours of samplers exposure</t>
    </r>
  </si>
  <si>
    <r>
      <t>m</t>
    </r>
    <r>
      <rPr>
        <vertAlign val="subscript"/>
        <sz val="11"/>
        <color rgb="FF000000"/>
        <rFont val="Times New Roman"/>
        <family val="1"/>
      </rPr>
      <t>lossed</t>
    </r>
    <r>
      <rPr>
        <sz val="11"/>
        <color theme="1"/>
        <rFont val="Times New Roman"/>
        <family val="1"/>
      </rPr>
      <t xml:space="preserve"> = m</t>
    </r>
    <r>
      <rPr>
        <vertAlign val="subscript"/>
        <sz val="11"/>
        <color rgb="FF000000"/>
        <rFont val="Times New Roman"/>
        <family val="1"/>
      </rPr>
      <t>diss,0h</t>
    </r>
    <r>
      <rPr>
        <sz val="11"/>
        <color theme="1"/>
        <rFont val="Times New Roman"/>
        <family val="1"/>
      </rPr>
      <t xml:space="preserve">  - m</t>
    </r>
    <r>
      <rPr>
        <vertAlign val="subscript"/>
        <sz val="11"/>
        <color rgb="FF000000"/>
        <rFont val="Times New Roman"/>
        <family val="1"/>
      </rPr>
      <t>ads,24h</t>
    </r>
    <r>
      <rPr>
        <sz val="11"/>
        <color theme="1"/>
        <rFont val="Times New Roman"/>
        <family val="1"/>
      </rPr>
      <t xml:space="preserve"> - m</t>
    </r>
    <r>
      <rPr>
        <vertAlign val="subscript"/>
        <sz val="11"/>
        <color rgb="FF000000"/>
        <rFont val="Times New Roman"/>
        <family val="1"/>
      </rPr>
      <t>diss,24h</t>
    </r>
  </si>
  <si>
    <r>
      <rPr>
        <vertAlign val="superscript"/>
        <sz val="11"/>
        <color theme="1"/>
        <rFont val="Times New Roman"/>
        <family val="1"/>
      </rPr>
      <t xml:space="preserve">1 </t>
    </r>
    <r>
      <rPr>
        <sz val="11"/>
        <color theme="1"/>
        <rFont val="Times New Roman"/>
        <family val="1"/>
      </rPr>
      <t>: limit of detection (LOD) was estimated as one third quantification limit</t>
    </r>
  </si>
  <si>
    <r>
      <rPr>
        <vertAlign val="superscript"/>
        <sz val="11"/>
        <color theme="1"/>
        <rFont val="Times New Roman"/>
        <family val="1"/>
      </rPr>
      <t xml:space="preserve">2 </t>
    </r>
    <r>
      <rPr>
        <sz val="11"/>
        <color theme="1"/>
        <rFont val="Times New Roman"/>
        <family val="1"/>
      </rPr>
      <t>: limit of quantification (LOQ) was assessed in accordance with the SANTE/11312/2021 guideline</t>
    </r>
  </si>
  <si>
    <t>Oxathiapiprolin</t>
  </si>
  <si>
    <t>Chinomethionat</t>
  </si>
  <si>
    <t>Endosulfan I (alpha isomer)</t>
  </si>
  <si>
    <t>Fenvalerate (sum of isomers)</t>
  </si>
  <si>
    <t>Flucythrinate (sum of isomers)</t>
  </si>
  <si>
    <t>Tefluthrin</t>
  </si>
  <si>
    <t>2439-01-2</t>
  </si>
  <si>
    <r>
      <t>Average pesticide concentration in water (</t>
    </r>
    <r>
      <rPr>
        <sz val="11"/>
        <color theme="1"/>
        <rFont val="Calibri"/>
        <family val="2"/>
      </rPr>
      <t>µ</t>
    </r>
    <r>
      <rPr>
        <sz val="11"/>
        <color theme="1"/>
        <rFont val="Times New Roman"/>
        <family val="1"/>
      </rPr>
      <t>g/L)</t>
    </r>
  </si>
  <si>
    <t>Average amount adsorbed by the HLB phase (µg)</t>
  </si>
  <si>
    <t>Average amount adsorbed by the PES membranes (µg)</t>
  </si>
  <si>
    <t>Average pesticide concentration in beakers (µg/L)</t>
  </si>
  <si>
    <t>Adsorbed amount from HLB phase (µg)</t>
  </si>
  <si>
    <t>Adsorbed amount from PES membranes (µg)</t>
  </si>
  <si>
    <t>Adsorbed amount from POCIS (µg)</t>
  </si>
  <si>
    <t>Adsorbed amount from PES alone (µg)</t>
  </si>
  <si>
    <r>
      <rPr>
        <b/>
        <sz val="11"/>
        <color theme="1"/>
        <rFont val="Times New Roman"/>
        <family val="1"/>
      </rPr>
      <t>Table S6.</t>
    </r>
    <r>
      <rPr>
        <sz val="11"/>
        <color theme="1"/>
        <rFont val="Times New Roman"/>
        <family val="1"/>
      </rPr>
      <t xml:space="preserve"> Validation data of analytical method expressed in terms of recoveries and their relative standard deviation calculated at different level of adsorbed amount; and coefficient of matrix effect (%), limit of detection (LOD_PES, µg) and limits of quantification LOQ_PES, µg) for the analytes extracted from PES membrane in 1 mL of final extracted.</t>
    </r>
  </si>
  <si>
    <r>
      <rPr>
        <b/>
        <sz val="11"/>
        <color theme="1"/>
        <rFont val="Times New Roman"/>
        <family val="1"/>
      </rPr>
      <t>Table S5.</t>
    </r>
    <r>
      <rPr>
        <sz val="11"/>
        <color theme="1"/>
        <rFont val="Times New Roman"/>
        <family val="1"/>
      </rPr>
      <t xml:space="preserve"> Validation data of analytical method expressed in terms of recoveries and their relative standard deviation calculated at different level of adsorbed amount; and coefficient of matrix effect (%), limit of detection (LOD_HLB, µg) and limits of quantification LOQ_HLB, µg) for the analytes extracted from HLB phase in 1 mL of final extracted.</t>
    </r>
  </si>
  <si>
    <r>
      <t>0.005 (μg L</t>
    </r>
    <r>
      <rPr>
        <b/>
        <vertAlign val="superscript"/>
        <sz val="10"/>
        <color rgb="FF000000"/>
        <rFont val="Times New Roman"/>
        <family val="1"/>
      </rPr>
      <t>-1</t>
    </r>
    <r>
      <rPr>
        <b/>
        <sz val="10"/>
        <color rgb="FF000000"/>
        <rFont val="Times New Roman"/>
        <family val="1"/>
      </rPr>
      <t>)</t>
    </r>
  </si>
  <si>
    <r>
      <t>0.05 (µg L</t>
    </r>
    <r>
      <rPr>
        <b/>
        <vertAlign val="superscript"/>
        <sz val="10"/>
        <color rgb="FF000000"/>
        <rFont val="Times New Roman"/>
        <family val="1"/>
      </rPr>
      <t>-1</t>
    </r>
    <r>
      <rPr>
        <b/>
        <sz val="10"/>
        <color rgb="FF000000"/>
        <rFont val="Times New Roman"/>
        <family val="1"/>
      </rPr>
      <t>)</t>
    </r>
  </si>
  <si>
    <r>
      <t>0.500 (µg L</t>
    </r>
    <r>
      <rPr>
        <b/>
        <vertAlign val="superscript"/>
        <sz val="10"/>
        <color rgb="FF000000"/>
        <rFont val="Times New Roman"/>
        <family val="1"/>
      </rPr>
      <t>-1</t>
    </r>
    <r>
      <rPr>
        <b/>
        <sz val="10"/>
        <color rgb="FF000000"/>
        <rFont val="Times New Roman"/>
        <family val="1"/>
      </rPr>
      <t>)</t>
    </r>
  </si>
  <si>
    <t>0.001 (µg)</t>
  </si>
  <si>
    <t>0.050 (µg)</t>
  </si>
  <si>
    <t>0.500 (µg)</t>
  </si>
  <si>
    <r>
      <rPr>
        <b/>
        <sz val="11"/>
        <color theme="1"/>
        <rFont val="Times New Roman"/>
        <family val="1"/>
      </rPr>
      <t xml:space="preserve">Figure S2. </t>
    </r>
    <r>
      <rPr>
        <sz val="11"/>
        <color theme="1"/>
        <rFont val="Times New Roman"/>
        <family val="1"/>
      </rPr>
      <t>Distribution of R</t>
    </r>
    <r>
      <rPr>
        <vertAlign val="superscript"/>
        <sz val="11"/>
        <color theme="1"/>
        <rFont val="Times New Roman"/>
        <family val="1"/>
      </rPr>
      <t>2</t>
    </r>
    <r>
      <rPr>
        <sz val="11"/>
        <color theme="1"/>
        <rFont val="Times New Roman"/>
        <family val="1"/>
      </rPr>
      <t xml:space="preserve"> values for the two sampler compartments and for the entire POCIS</t>
    </r>
  </si>
  <si>
    <r>
      <rPr>
        <b/>
        <sz val="11"/>
        <color theme="1"/>
        <rFont val="Times New Roman"/>
        <family val="1"/>
      </rPr>
      <t>Figure S1.</t>
    </r>
    <r>
      <rPr>
        <sz val="11"/>
        <color theme="1"/>
        <rFont val="Times New Roman"/>
        <family val="1"/>
      </rPr>
      <t xml:space="preserve"> Breakdown between average amount of phytopharmaceuticals present in water after 24 hours, amount lost and amount adsorbed by passive samplers, expressed in relation to the amount initially present in water.</t>
    </r>
  </si>
  <si>
    <r>
      <t>Figure S2. Distribution of R</t>
    </r>
    <r>
      <rPr>
        <vertAlign val="superscript"/>
        <sz val="11"/>
        <color theme="1"/>
        <rFont val="Times New Roman"/>
        <family val="1"/>
      </rPr>
      <t>2</t>
    </r>
    <r>
      <rPr>
        <sz val="11"/>
        <color theme="1"/>
        <rFont val="Times New Roman"/>
        <family val="1"/>
      </rPr>
      <t xml:space="preserve"> values for the two sampler compartments and for the entire POCIS.</t>
    </r>
  </si>
  <si>
    <r>
      <rPr>
        <b/>
        <sz val="11"/>
        <color theme="1"/>
        <rFont val="Times New Roman"/>
        <family val="1"/>
      </rPr>
      <t>Table S8.</t>
    </r>
    <r>
      <rPr>
        <sz val="11"/>
        <color theme="1"/>
        <rFont val="Times New Roman"/>
        <family val="1"/>
      </rPr>
      <t xml:space="preserve"> Average pesticide concentration in water over time, averaged amount extracted from the HLB phase, the PES membrane (in POCIS configuration) and the average amount extracted from the PES-single sampler during the experiments carried out in the laboratory.</t>
    </r>
  </si>
  <si>
    <r>
      <rPr>
        <b/>
        <sz val="11"/>
        <color theme="1"/>
        <rFont val="Times New Roman"/>
        <family val="1"/>
      </rPr>
      <t>Table S9.</t>
    </r>
    <r>
      <rPr>
        <sz val="11"/>
        <color theme="1"/>
        <rFont val="Times New Roman"/>
        <family val="1"/>
      </rPr>
      <t xml:space="preserve"> Accumulated mass fraction of analyte in the PES membrane to that in the total POCIS (f</t>
    </r>
    <r>
      <rPr>
        <vertAlign val="subscript"/>
        <sz val="11"/>
        <color theme="1"/>
        <rFont val="Times New Roman"/>
        <family val="1"/>
      </rPr>
      <t>PES</t>
    </r>
    <r>
      <rPr>
        <sz val="11"/>
        <color theme="1"/>
        <rFont val="Times New Roman"/>
        <family val="1"/>
      </rPr>
      <t>)</t>
    </r>
  </si>
  <si>
    <r>
      <rPr>
        <b/>
        <sz val="11"/>
        <color theme="1"/>
        <rFont val="Times New Roman"/>
        <family val="1"/>
      </rPr>
      <t>Table S10.</t>
    </r>
    <r>
      <rPr>
        <sz val="11"/>
        <color theme="1"/>
        <rFont val="Times New Roman"/>
        <family val="1"/>
      </rPr>
      <t xml:space="preserve"> Average pesticide concentration in water over time, average amount extracted from the HLB phase and average amount extracted from the  PES membrane during the sampling campaing on the Fossa di Caldaro channel.</t>
    </r>
  </si>
  <si>
    <r>
      <rPr>
        <b/>
        <sz val="11"/>
        <color theme="1"/>
        <rFont val="Times New Roman"/>
        <family val="1"/>
      </rPr>
      <t xml:space="preserve">Figure S3. </t>
    </r>
    <r>
      <rPr>
        <sz val="11"/>
        <color theme="1"/>
        <rFont val="Times New Roman"/>
        <family val="1"/>
      </rPr>
      <t>Examples of non-linear uptake trend on the PES membrane</t>
    </r>
  </si>
  <si>
    <t>Table S7. Initial mean pesticide concentration in beakers evaluated by triplicate analysis after addition of pesticides to water at a theoretical concentration of approximately 0.1 µg/L.</t>
  </si>
  <si>
    <t>RSD %</t>
  </si>
  <si>
    <t>Average initial concentration (µg/L)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</si>
</sst>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0"/>
    <numFmt numFmtId="166" formatCode="0.0%"/>
  </numFmts>
  <fonts count="14" x14ac:knownFonts="1">
    <font>
      <sz val="11"/>
      <color theme="1"/>
      <name val="Calibri"/>
      <family val="2"/>
      <scheme val="minor"/>
    </font>
    <font>
      <sz val="11"/>
      <color theme="1"/>
      <name val="Calibri"/>
      <family val="2"/>
      <scheme val="minor"/>
    </font>
    <font>
      <b/>
      <sz val="10"/>
      <color rgb="FF000000"/>
      <name val="Times New Roman"/>
      <family val="1"/>
    </font>
    <font>
      <b/>
      <vertAlign val="superscript"/>
      <sz val="10"/>
      <color rgb="FF000000"/>
      <name val="Times New Roman"/>
      <family val="1"/>
    </font>
    <font>
      <sz val="11"/>
      <color rgb="FF000000"/>
      <name val="Times New Roman"/>
      <family val="1"/>
    </font>
    <font>
      <sz val="11"/>
      <color theme="1"/>
      <name val="Times New Roman"/>
      <family val="1"/>
    </font>
    <font>
      <b/>
      <sz val="11"/>
      <color theme="1"/>
      <name val="Times New Roman"/>
      <family val="1"/>
    </font>
    <font>
      <b/>
      <vertAlign val="subscript"/>
      <sz val="10"/>
      <color rgb="FF000000"/>
      <name val="Times New Roman"/>
      <family val="1"/>
    </font>
    <font>
      <vertAlign val="superscript"/>
      <sz val="11"/>
      <color theme="1"/>
      <name val="Times New Roman"/>
      <family val="1"/>
    </font>
    <font>
      <sz val="8"/>
      <name val="Calibri"/>
      <family val="2"/>
      <scheme val="minor"/>
    </font>
    <font>
      <b/>
      <u/>
      <sz val="11"/>
      <color theme="1"/>
      <name val="Times New Roman"/>
      <family val="1"/>
    </font>
    <font>
      <vertAlign val="subscript"/>
      <sz val="11"/>
      <color theme="1"/>
      <name val="Times New Roman"/>
      <family val="1"/>
    </font>
    <font>
      <vertAlign val="subscript"/>
      <sz val="11"/>
      <color rgb="FF000000"/>
      <name val="Times New Roman"/>
      <family val="1"/>
    </font>
    <font>
      <sz val="11"/>
      <color theme="1"/>
      <name val="Calibri"/>
      <family val="2"/>
    </font>
  </fonts>
  <fills count="2">
    <fill>
      <patternFill patternType="none"/>
    </fill>
    <fill>
      <patternFill patternType="gray125"/>
    </fill>
  </fills>
  <borders count="23">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88">
    <xf numFmtId="0" fontId="0" fillId="0" borderId="0" xfId="0"/>
    <xf numFmtId="0" fontId="2" fillId="0" borderId="3" xfId="0" applyFont="1" applyBorder="1" applyAlignment="1">
      <alignment horizontal="center" vertical="center" wrapText="1"/>
    </xf>
    <xf numFmtId="0" fontId="4" fillId="0" borderId="0" xfId="0" applyFont="1" applyAlignment="1">
      <alignment horizontal="right" vertical="center"/>
    </xf>
    <xf numFmtId="0" fontId="4" fillId="0" borderId="0" xfId="0" applyFont="1" applyAlignment="1">
      <alignment vertical="center"/>
    </xf>
    <xf numFmtId="0" fontId="4" fillId="0" borderId="0" xfId="0" applyFont="1" applyAlignment="1">
      <alignment horizontal="center" vertical="center"/>
    </xf>
    <xf numFmtId="9" fontId="4" fillId="0" borderId="0" xfId="1" applyFont="1" applyFill="1" applyBorder="1" applyAlignment="1">
      <alignment horizontal="center" vertical="center"/>
    </xf>
    <xf numFmtId="164" fontId="4" fillId="0" borderId="0" xfId="1" applyNumberFormat="1" applyFont="1" applyFill="1" applyBorder="1" applyAlignment="1">
      <alignment horizontal="center" vertical="center"/>
    </xf>
    <xf numFmtId="0" fontId="5" fillId="0" borderId="0" xfId="0" applyFont="1"/>
    <xf numFmtId="0" fontId="5" fillId="0" borderId="0" xfId="0" applyFont="1" applyAlignment="1">
      <alignment horizontal="center"/>
    </xf>
    <xf numFmtId="9" fontId="5" fillId="0" borderId="0" xfId="1" applyFont="1" applyAlignment="1">
      <alignment horizontal="center"/>
    </xf>
    <xf numFmtId="0" fontId="6" fillId="0" borderId="0" xfId="0" applyFont="1"/>
    <xf numFmtId="0" fontId="2" fillId="0" borderId="4" xfId="0" applyFont="1" applyBorder="1" applyAlignment="1">
      <alignment vertical="center" wrapText="1"/>
    </xf>
    <xf numFmtId="0" fontId="2" fillId="0" borderId="5" xfId="0" applyFont="1" applyBorder="1" applyAlignment="1">
      <alignment vertical="center" wrapText="1"/>
    </xf>
    <xf numFmtId="9" fontId="5" fillId="0" borderId="0" xfId="1" applyFont="1"/>
    <xf numFmtId="164" fontId="5" fillId="0" borderId="0" xfId="1" applyNumberFormat="1" applyFont="1" applyFill="1" applyBorder="1" applyAlignment="1">
      <alignment horizontal="center"/>
    </xf>
    <xf numFmtId="0" fontId="5" fillId="0" borderId="0" xfId="0" applyFont="1" applyAlignment="1">
      <alignment horizontal="left"/>
    </xf>
    <xf numFmtId="0" fontId="5" fillId="0" borderId="0" xfId="0" applyFont="1" applyAlignment="1">
      <alignment wrapText="1"/>
    </xf>
    <xf numFmtId="9" fontId="5" fillId="0" borderId="0" xfId="0" applyNumberFormat="1" applyFont="1"/>
    <xf numFmtId="164" fontId="5" fillId="0" borderId="0" xfId="0" applyNumberFormat="1" applyFont="1"/>
    <xf numFmtId="0" fontId="10" fillId="0" borderId="0" xfId="0" applyFont="1"/>
    <xf numFmtId="164" fontId="5" fillId="0" borderId="0" xfId="0" applyNumberFormat="1" applyFont="1" applyAlignment="1">
      <alignment horizontal="center"/>
    </xf>
    <xf numFmtId="0" fontId="5" fillId="0" borderId="12" xfId="0" applyFont="1" applyBorder="1"/>
    <xf numFmtId="164" fontId="5" fillId="0" borderId="7" xfId="0" applyNumberFormat="1" applyFont="1" applyBorder="1" applyAlignment="1">
      <alignment horizontal="center"/>
    </xf>
    <xf numFmtId="164" fontId="5" fillId="0" borderId="8" xfId="0" applyNumberFormat="1" applyFont="1" applyBorder="1" applyAlignment="1">
      <alignment horizontal="center"/>
    </xf>
    <xf numFmtId="164" fontId="5" fillId="0" borderId="15" xfId="0" applyNumberFormat="1" applyFont="1" applyBorder="1" applyAlignment="1">
      <alignment horizontal="center"/>
    </xf>
    <xf numFmtId="164" fontId="5" fillId="0" borderId="16" xfId="0" applyNumberFormat="1" applyFont="1" applyBorder="1" applyAlignment="1">
      <alignment horizontal="center"/>
    </xf>
    <xf numFmtId="164" fontId="5" fillId="0" borderId="17" xfId="0" applyNumberFormat="1"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xf>
    <xf numFmtId="0" fontId="5" fillId="0" borderId="17" xfId="0" applyFont="1" applyBorder="1" applyAlignment="1">
      <alignment horizontal="center"/>
    </xf>
    <xf numFmtId="0" fontId="5" fillId="0" borderId="13" xfId="0" applyFont="1" applyBorder="1"/>
    <xf numFmtId="0" fontId="5" fillId="0" borderId="7" xfId="0" applyFont="1" applyBorder="1" applyAlignment="1">
      <alignment horizontal="center"/>
    </xf>
    <xf numFmtId="0" fontId="5" fillId="0" borderId="8" xfId="0" applyFont="1" applyBorder="1" applyAlignment="1">
      <alignment horizontal="center"/>
    </xf>
    <xf numFmtId="164" fontId="5" fillId="0" borderId="7" xfId="1" applyNumberFormat="1" applyFont="1" applyFill="1" applyBorder="1" applyAlignment="1">
      <alignment horizontal="center"/>
    </xf>
    <xf numFmtId="164" fontId="5" fillId="0" borderId="8" xfId="1" applyNumberFormat="1" applyFont="1" applyFill="1" applyBorder="1" applyAlignment="1">
      <alignment horizontal="center"/>
    </xf>
    <xf numFmtId="0" fontId="5" fillId="0" borderId="14" xfId="0" applyFont="1" applyBorder="1"/>
    <xf numFmtId="164" fontId="5" fillId="0" borderId="9" xfId="0" applyNumberFormat="1" applyFont="1" applyBorder="1" applyAlignment="1">
      <alignment horizontal="center"/>
    </xf>
    <xf numFmtId="164" fontId="5" fillId="0" borderId="10" xfId="0" applyNumberFormat="1" applyFont="1" applyBorder="1" applyAlignment="1">
      <alignment horizontal="center"/>
    </xf>
    <xf numFmtId="164" fontId="5" fillId="0" borderId="11" xfId="0" applyNumberFormat="1" applyFont="1" applyBorder="1" applyAlignment="1">
      <alignment horizontal="center"/>
    </xf>
    <xf numFmtId="0" fontId="5" fillId="0" borderId="9" xfId="0" applyFont="1" applyBorder="1" applyAlignment="1">
      <alignment horizontal="center"/>
    </xf>
    <xf numFmtId="0" fontId="5" fillId="0" borderId="10" xfId="0" applyFont="1" applyBorder="1" applyAlignment="1">
      <alignment horizontal="center"/>
    </xf>
    <xf numFmtId="0" fontId="5" fillId="0" borderId="11" xfId="0" applyFont="1" applyBorder="1" applyAlignment="1">
      <alignment horizontal="center"/>
    </xf>
    <xf numFmtId="9" fontId="6" fillId="0" borderId="0" xfId="0" applyNumberFormat="1" applyFont="1"/>
    <xf numFmtId="164" fontId="5" fillId="0" borderId="15" xfId="0" applyNumberFormat="1" applyFont="1" applyBorder="1"/>
    <xf numFmtId="164" fontId="5" fillId="0" borderId="16" xfId="0" applyNumberFormat="1" applyFont="1" applyBorder="1"/>
    <xf numFmtId="164" fontId="5" fillId="0" borderId="16" xfId="1" applyNumberFormat="1" applyFont="1" applyFill="1" applyBorder="1" applyAlignment="1">
      <alignment horizontal="center"/>
    </xf>
    <xf numFmtId="164" fontId="5" fillId="0" borderId="7" xfId="0" applyNumberFormat="1" applyFont="1" applyBorder="1"/>
    <xf numFmtId="164" fontId="5" fillId="0" borderId="9" xfId="0" applyNumberFormat="1" applyFont="1" applyBorder="1"/>
    <xf numFmtId="164" fontId="5" fillId="0" borderId="10" xfId="0" applyNumberFormat="1" applyFont="1" applyBorder="1"/>
    <xf numFmtId="164" fontId="5" fillId="0" borderId="10" xfId="1" applyNumberFormat="1" applyFont="1" applyFill="1" applyBorder="1" applyAlignment="1">
      <alignment horizontal="center"/>
    </xf>
    <xf numFmtId="165" fontId="5" fillId="0" borderId="0" xfId="0" applyNumberFormat="1" applyFont="1"/>
    <xf numFmtId="1" fontId="5" fillId="0" borderId="0" xfId="0" applyNumberFormat="1" applyFont="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5" fillId="0" borderId="20" xfId="0" applyFont="1" applyBorder="1" applyAlignment="1">
      <alignment horizontal="center"/>
    </xf>
    <xf numFmtId="0" fontId="5" fillId="0" borderId="21" xfId="0" applyFont="1" applyBorder="1" applyAlignment="1">
      <alignment horizontal="center"/>
    </xf>
    <xf numFmtId="0" fontId="5" fillId="0" borderId="12" xfId="0" applyFont="1" applyBorder="1" applyAlignment="1">
      <alignment horizontal="center"/>
    </xf>
    <xf numFmtId="164" fontId="5" fillId="0" borderId="13" xfId="0" applyNumberFormat="1" applyFont="1" applyBorder="1" applyAlignment="1">
      <alignment horizontal="center"/>
    </xf>
    <xf numFmtId="164" fontId="5" fillId="0" borderId="14" xfId="0" applyNumberFormat="1" applyFont="1" applyBorder="1" applyAlignment="1">
      <alignment horizontal="center"/>
    </xf>
    <xf numFmtId="0" fontId="5" fillId="0" borderId="12" xfId="0" applyFont="1" applyBorder="1" applyAlignment="1">
      <alignment horizontal="right"/>
    </xf>
    <xf numFmtId="164" fontId="5" fillId="0" borderId="12" xfId="0" applyNumberFormat="1" applyFont="1" applyBorder="1" applyAlignment="1">
      <alignment horizontal="center"/>
    </xf>
    <xf numFmtId="0" fontId="5" fillId="0" borderId="22" xfId="0" applyFont="1" applyBorder="1" applyAlignment="1">
      <alignment horizontal="center"/>
    </xf>
    <xf numFmtId="0" fontId="5" fillId="0" borderId="16" xfId="0" applyFont="1" applyBorder="1"/>
    <xf numFmtId="0" fontId="5" fillId="0" borderId="6" xfId="0" applyFont="1" applyBorder="1" applyAlignment="1">
      <alignment horizontal="center"/>
    </xf>
    <xf numFmtId="1" fontId="6" fillId="0" borderId="0" xfId="0" applyNumberFormat="1" applyFont="1"/>
    <xf numFmtId="1" fontId="5" fillId="0" borderId="0" xfId="0" applyNumberFormat="1" applyFont="1"/>
    <xf numFmtId="0" fontId="5" fillId="0" borderId="0" xfId="0" applyFont="1" applyAlignment="1">
      <alignment horizontal="left" vertical="center" wrapText="1"/>
    </xf>
    <xf numFmtId="2" fontId="5" fillId="0" borderId="0" xfId="1" applyNumberFormat="1" applyFont="1" applyAlignment="1">
      <alignment horizontal="center"/>
    </xf>
    <xf numFmtId="14" fontId="5" fillId="0" borderId="0" xfId="0" quotePrefix="1" applyNumberFormat="1" applyFont="1"/>
    <xf numFmtId="166" fontId="5" fillId="0" borderId="0" xfId="0" applyNumberFormat="1" applyFont="1"/>
    <xf numFmtId="0" fontId="5" fillId="0" borderId="2" xfId="0" applyFont="1" applyBorder="1"/>
    <xf numFmtId="0" fontId="6" fillId="0" borderId="2" xfId="0" applyFont="1" applyBorder="1"/>
    <xf numFmtId="164" fontId="5" fillId="0" borderId="0" xfId="1" applyNumberFormat="1" applyFont="1"/>
    <xf numFmtId="0" fontId="5" fillId="0" borderId="0" xfId="0" applyFont="1" applyAlignment="1">
      <alignment horizontal="left" vertical="center" wrapText="1"/>
    </xf>
    <xf numFmtId="0" fontId="5" fillId="0" borderId="0" xfId="0" applyFont="1" applyAlignment="1">
      <alignment horizontal="left" wrapText="1"/>
    </xf>
    <xf numFmtId="0" fontId="5" fillId="0" borderId="0" xfId="0" applyFont="1" applyAlignment="1">
      <alignment horizontal="left"/>
    </xf>
    <xf numFmtId="0" fontId="5" fillId="0" borderId="3" xfId="0" applyFont="1" applyBorder="1" applyAlignment="1">
      <alignment horizontal="left"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164" fontId="5" fillId="0" borderId="0" xfId="0" applyNumberFormat="1" applyFont="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5" fillId="0" borderId="20" xfId="0" applyFont="1" applyBorder="1" applyAlignment="1">
      <alignment horizontal="center"/>
    </xf>
    <xf numFmtId="0" fontId="5" fillId="0" borderId="0" xfId="0" applyFont="1" applyAlignment="1">
      <alignment horizontal="left" vertical="center"/>
    </xf>
    <xf numFmtId="0" fontId="5" fillId="0" borderId="0" xfId="0" applyFont="1" applyAlignment="1">
      <alignment horizontal="center"/>
    </xf>
  </cellXfs>
  <cellStyles count="2">
    <cellStyle name="Normale" xfId="0" builtinId="0"/>
    <cellStyle name="Percentual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7</xdr:row>
      <xdr:rowOff>1</xdr:rowOff>
    </xdr:from>
    <xdr:to>
      <xdr:col>7</xdr:col>
      <xdr:colOff>360397</xdr:colOff>
      <xdr:row>26</xdr:row>
      <xdr:rowOff>83820</xdr:rowOff>
    </xdr:to>
    <xdr:pic>
      <xdr:nvPicPr>
        <xdr:cNvPr id="6" name="Immagine 5">
          <a:extLst>
            <a:ext uri="{FF2B5EF4-FFF2-40B4-BE49-F238E27FC236}">
              <a16:creationId xmlns:a16="http://schemas.microsoft.com/office/drawing/2014/main" id="{954826ED-A684-4FDF-86AB-85757161AB18}"/>
            </a:ext>
          </a:extLst>
        </xdr:cNvPr>
        <xdr:cNvPicPr>
          <a:picLocks noChangeAspect="1"/>
        </xdr:cNvPicPr>
      </xdr:nvPicPr>
      <xdr:blipFill>
        <a:blip xmlns:r="http://schemas.openxmlformats.org/officeDocument/2006/relationships" r:embed="rId1"/>
        <a:stretch>
          <a:fillRect/>
        </a:stretch>
      </xdr:blipFill>
      <xdr:spPr>
        <a:xfrm>
          <a:off x="609601" y="2293621"/>
          <a:ext cx="4017996" cy="35585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190499</xdr:colOff>
      <xdr:row>1</xdr:row>
      <xdr:rowOff>121920</xdr:rowOff>
    </xdr:from>
    <xdr:to>
      <xdr:col>10</xdr:col>
      <xdr:colOff>524166</xdr:colOff>
      <xdr:row>15</xdr:row>
      <xdr:rowOff>91440</xdr:rowOff>
    </xdr:to>
    <xdr:pic>
      <xdr:nvPicPr>
        <xdr:cNvPr id="2" name="Immagine 1">
          <a:extLst>
            <a:ext uri="{FF2B5EF4-FFF2-40B4-BE49-F238E27FC236}">
              <a16:creationId xmlns:a16="http://schemas.microsoft.com/office/drawing/2014/main" id="{56D7E4D1-42FD-4A8C-51C0-A6E463C9BB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499" y="304800"/>
          <a:ext cx="6429667" cy="252984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317389</xdr:colOff>
      <xdr:row>16</xdr:row>
      <xdr:rowOff>140442</xdr:rowOff>
    </xdr:to>
    <xdr:pic>
      <xdr:nvPicPr>
        <xdr:cNvPr id="3" name="Immagine 2">
          <a:extLst>
            <a:ext uri="{FF2B5EF4-FFF2-40B4-BE49-F238E27FC236}">
              <a16:creationId xmlns:a16="http://schemas.microsoft.com/office/drawing/2014/main" id="{B18BEEBC-F7AA-1409-7CDC-D2D7692F4485}"/>
            </a:ext>
          </a:extLst>
        </xdr:cNvPr>
        <xdr:cNvPicPr>
          <a:picLocks noChangeAspect="1"/>
        </xdr:cNvPicPr>
      </xdr:nvPicPr>
      <xdr:blipFill>
        <a:blip xmlns:r="http://schemas.openxmlformats.org/officeDocument/2006/relationships" r:embed="rId1"/>
        <a:stretch>
          <a:fillRect/>
        </a:stretch>
      </xdr:blipFill>
      <xdr:spPr>
        <a:xfrm>
          <a:off x="609600" y="365760"/>
          <a:ext cx="4584589" cy="2700762"/>
        </a:xfrm>
        <a:prstGeom prst="rect">
          <a:avLst/>
        </a:prstGeom>
      </xdr:spPr>
    </xdr:pic>
    <xdr:clientData/>
  </xdr:twoCellAnchor>
  <xdr:twoCellAnchor editAs="oneCell">
    <xdr:from>
      <xdr:col>9</xdr:col>
      <xdr:colOff>0</xdr:colOff>
      <xdr:row>2</xdr:row>
      <xdr:rowOff>0</xdr:rowOff>
    </xdr:from>
    <xdr:to>
      <xdr:col>16</xdr:col>
      <xdr:colOff>317389</xdr:colOff>
      <xdr:row>16</xdr:row>
      <xdr:rowOff>146539</xdr:rowOff>
    </xdr:to>
    <xdr:pic>
      <xdr:nvPicPr>
        <xdr:cNvPr id="4" name="Immagine 3">
          <a:extLst>
            <a:ext uri="{FF2B5EF4-FFF2-40B4-BE49-F238E27FC236}">
              <a16:creationId xmlns:a16="http://schemas.microsoft.com/office/drawing/2014/main" id="{1F7F8DB8-9E31-34F0-B02C-A96FDE9128A2}"/>
            </a:ext>
          </a:extLst>
        </xdr:cNvPr>
        <xdr:cNvPicPr>
          <a:picLocks noChangeAspect="1"/>
        </xdr:cNvPicPr>
      </xdr:nvPicPr>
      <xdr:blipFill>
        <a:blip xmlns:r="http://schemas.openxmlformats.org/officeDocument/2006/relationships" r:embed="rId2"/>
        <a:stretch>
          <a:fillRect/>
        </a:stretch>
      </xdr:blipFill>
      <xdr:spPr>
        <a:xfrm>
          <a:off x="5486400" y="365760"/>
          <a:ext cx="4584589" cy="270685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A8E65-B2BB-46EA-877B-37A8FC5612D7}">
  <dimension ref="A2:L20"/>
  <sheetViews>
    <sheetView topLeftCell="A9" workbookViewId="0">
      <selection activeCell="A21" sqref="A21"/>
    </sheetView>
  </sheetViews>
  <sheetFormatPr defaultColWidth="8.85546875" defaultRowHeight="15" x14ac:dyDescent="0.25"/>
  <cols>
    <col min="1" max="11" width="8.85546875" style="7"/>
    <col min="12" max="12" width="52" style="7" customWidth="1"/>
    <col min="13" max="16384" width="8.85546875" style="7"/>
  </cols>
  <sheetData>
    <row r="2" spans="1:12" ht="13.9" x14ac:dyDescent="0.25">
      <c r="A2" s="19" t="s">
        <v>878</v>
      </c>
    </row>
    <row r="3" spans="1:12" s="16" customFormat="1" ht="25.15" customHeight="1" x14ac:dyDescent="0.25">
      <c r="A3" s="73" t="str">
        <f>'Table S1'!A1:E1</f>
        <v>Table S1. List of investigated compounds with their CAS number, methodology of analyses, polarity expressed as LogKow.</v>
      </c>
      <c r="B3" s="73"/>
      <c r="C3" s="73"/>
      <c r="D3" s="73"/>
      <c r="E3" s="73"/>
      <c r="F3" s="73"/>
      <c r="G3" s="73"/>
      <c r="H3" s="73"/>
      <c r="I3" s="73"/>
      <c r="J3" s="73"/>
      <c r="K3" s="73"/>
      <c r="L3" s="73"/>
    </row>
    <row r="4" spans="1:12" s="16" customFormat="1" ht="25.15" customHeight="1" x14ac:dyDescent="0.25">
      <c r="A4" s="73" t="str">
        <f>'Table S2'!A1:H1</f>
        <v>Table S2. Instrument acquisition data for pesticides analysed by LC-MS/MS</v>
      </c>
      <c r="B4" s="73"/>
      <c r="C4" s="73"/>
      <c r="D4" s="73"/>
      <c r="E4" s="73"/>
      <c r="F4" s="73"/>
      <c r="G4" s="73"/>
      <c r="H4" s="73"/>
      <c r="I4" s="73"/>
      <c r="J4" s="73"/>
      <c r="K4" s="73"/>
      <c r="L4" s="73"/>
    </row>
    <row r="5" spans="1:12" s="16" customFormat="1" ht="25.15" customHeight="1" x14ac:dyDescent="0.25">
      <c r="A5" s="73" t="str">
        <f>'Table S3'!A1</f>
        <v>Table S3. Instrument acquisition data for pesticides analysed by GC-MS/MS</v>
      </c>
      <c r="B5" s="73"/>
      <c r="C5" s="73"/>
      <c r="D5" s="73"/>
      <c r="E5" s="73"/>
      <c r="F5" s="73"/>
      <c r="G5" s="73"/>
      <c r="H5" s="73"/>
      <c r="I5" s="73"/>
      <c r="J5" s="73"/>
      <c r="K5" s="73"/>
      <c r="L5" s="73"/>
    </row>
    <row r="6" spans="1:12" s="16" customFormat="1" ht="34.9" customHeight="1" x14ac:dyDescent="0.25">
      <c r="A6" s="73" t="str">
        <f>'Table S4'!A1</f>
        <v>Table S4.  Recoveries and their relative standard deviation at different level of concentration, range of calibration, the correlation coefficient of the calibration and matrix effect (%), limit of detection (LOD_W, μg L-1) and limits of quantification (LOQ_W, μg L-1) for the analytes extracted from water samples.</v>
      </c>
      <c r="B6" s="73"/>
      <c r="C6" s="73"/>
      <c r="D6" s="73"/>
      <c r="E6" s="73"/>
      <c r="F6" s="73"/>
      <c r="G6" s="73"/>
      <c r="H6" s="73"/>
      <c r="I6" s="73"/>
      <c r="J6" s="73"/>
      <c r="K6" s="73"/>
      <c r="L6" s="73"/>
    </row>
    <row r="7" spans="1:12" s="16" customFormat="1" ht="34.9" customHeight="1" x14ac:dyDescent="0.25">
      <c r="A7" s="73" t="str">
        <f>'Table S5'!A1</f>
        <v>Table S5. Validation data of analytical method expressed in terms of recoveries and their relative standard deviation calculated at different level of adsorbed amount; and coefficient of matrix effect (%), limit of detection (LOD_HLB, µg) and limits of quantification LOQ_HLB, µg) for the analytes extracted from HLB phase in 1 mL of final extracted.</v>
      </c>
      <c r="B7" s="73"/>
      <c r="C7" s="73"/>
      <c r="D7" s="73"/>
      <c r="E7" s="73"/>
      <c r="F7" s="73"/>
      <c r="G7" s="73"/>
      <c r="H7" s="73"/>
      <c r="I7" s="73"/>
      <c r="J7" s="73"/>
      <c r="K7" s="73"/>
      <c r="L7" s="73"/>
    </row>
    <row r="8" spans="1:12" s="16" customFormat="1" ht="34.9" customHeight="1" x14ac:dyDescent="0.25">
      <c r="A8" s="73" t="str">
        <f>'Table S6'!A1</f>
        <v>Table S6. Validation data of analytical method expressed in terms of recoveries and their relative standard deviation calculated at different level of adsorbed amount; and coefficient of matrix effect (%), limit of detection (LOD_PES, µg) and limits of quantification LOQ_PES, µg) for the analytes extracted from PES membrane in 1 mL of final extracted.</v>
      </c>
      <c r="B8" s="73"/>
      <c r="C8" s="73"/>
      <c r="D8" s="73"/>
      <c r="E8" s="73"/>
      <c r="F8" s="73"/>
      <c r="G8" s="73"/>
      <c r="H8" s="73"/>
      <c r="I8" s="73"/>
      <c r="J8" s="73"/>
      <c r="K8" s="73"/>
      <c r="L8" s="73"/>
    </row>
    <row r="9" spans="1:12" s="16" customFormat="1" ht="34.9" customHeight="1" x14ac:dyDescent="0.25">
      <c r="A9" s="73" t="e">
        <f>#REF!</f>
        <v>#REF!</v>
      </c>
      <c r="B9" s="73"/>
      <c r="C9" s="73"/>
      <c r="D9" s="73"/>
      <c r="E9" s="73"/>
      <c r="F9" s="73"/>
      <c r="G9" s="73"/>
      <c r="H9" s="73"/>
      <c r="I9" s="73"/>
      <c r="J9" s="73"/>
      <c r="K9" s="73"/>
      <c r="L9" s="73"/>
    </row>
    <row r="10" spans="1:12" s="16" customFormat="1" ht="34.9" customHeight="1" x14ac:dyDescent="0.25">
      <c r="A10" s="73" t="str">
        <f>'Table S8'!B1</f>
        <v>Table S8. Average pesticide concentration in water over time, averaged amount extracted from the HLB phase, the PES membrane (in POCIS configuration) and the average amount extracted from the PES-single sampler during the experiments carried out in the laboratory.</v>
      </c>
      <c r="B10" s="73"/>
      <c r="C10" s="73"/>
      <c r="D10" s="73"/>
      <c r="E10" s="73"/>
      <c r="F10" s="73"/>
      <c r="G10" s="73"/>
      <c r="H10" s="73"/>
      <c r="I10" s="73"/>
      <c r="J10" s="73"/>
      <c r="K10" s="73"/>
      <c r="L10" s="73"/>
    </row>
    <row r="11" spans="1:12" s="16" customFormat="1" ht="30" customHeight="1" x14ac:dyDescent="0.25">
      <c r="A11" s="73" t="str">
        <f>'Table S9'!A1</f>
        <v>Table S9. Accumulated mass fraction of analyte in the PES membrane to that in the total POCIS (fPES)</v>
      </c>
      <c r="B11" s="73"/>
      <c r="C11" s="73"/>
      <c r="D11" s="73"/>
      <c r="E11" s="73"/>
      <c r="F11" s="73"/>
      <c r="G11" s="73"/>
      <c r="H11" s="73"/>
      <c r="I11" s="73"/>
      <c r="J11" s="73"/>
      <c r="K11" s="73"/>
      <c r="L11" s="73"/>
    </row>
    <row r="12" spans="1:12" s="16" customFormat="1" ht="34.9" customHeight="1" x14ac:dyDescent="0.25">
      <c r="A12" s="73" t="str">
        <f>'Table S10'!A1</f>
        <v>Table S10. Average pesticide concentration in water over time, average amount extracted from the HLB phase and average amount extracted from the  PES membrane during the sampling campaing on the Fossa di Caldaro channel.</v>
      </c>
      <c r="B12" s="73"/>
      <c r="C12" s="73"/>
      <c r="D12" s="73"/>
      <c r="E12" s="73"/>
      <c r="F12" s="73"/>
      <c r="G12" s="73"/>
      <c r="H12" s="73"/>
      <c r="I12" s="73"/>
      <c r="J12" s="73"/>
      <c r="K12" s="73"/>
      <c r="L12" s="73"/>
    </row>
    <row r="14" spans="1:12" s="16" customFormat="1" ht="34.9" customHeight="1" x14ac:dyDescent="0.25">
      <c r="A14" s="66"/>
      <c r="B14" s="66"/>
      <c r="C14" s="66"/>
      <c r="D14" s="66"/>
      <c r="E14" s="66"/>
      <c r="F14" s="66"/>
      <c r="G14" s="66"/>
      <c r="H14" s="66"/>
      <c r="I14" s="66"/>
      <c r="J14" s="66"/>
      <c r="K14" s="66"/>
      <c r="L14" s="66"/>
    </row>
    <row r="15" spans="1:12" s="16" customFormat="1" ht="34.9" customHeight="1" x14ac:dyDescent="0.25">
      <c r="A15" s="66"/>
      <c r="B15" s="66"/>
      <c r="C15" s="66"/>
      <c r="D15" s="66"/>
      <c r="E15" s="66"/>
      <c r="F15" s="66"/>
      <c r="G15" s="66"/>
      <c r="H15" s="66"/>
      <c r="I15" s="66"/>
      <c r="J15" s="66"/>
      <c r="K15" s="66"/>
      <c r="L15" s="66"/>
    </row>
    <row r="17" spans="1:1" ht="13.9" x14ac:dyDescent="0.25">
      <c r="A17" s="19" t="s">
        <v>945</v>
      </c>
    </row>
    <row r="18" spans="1:1" ht="13.9" x14ac:dyDescent="0.25">
      <c r="A18" s="7" t="str">
        <f>'Figure S1'!$A$1</f>
        <v>Figure S1. Breakdown between average amount of phytopharmaceuticals present in water after 24 hours, amount lost and amount adsorbed by passive samplers, expressed in relation to the amount initially present in water.</v>
      </c>
    </row>
    <row r="19" spans="1:1" ht="16.899999999999999" x14ac:dyDescent="0.25">
      <c r="A19" s="7" t="s">
        <v>979</v>
      </c>
    </row>
    <row r="20" spans="1:1" ht="13.9" x14ac:dyDescent="0.25">
      <c r="A20" s="7" t="str">
        <f>'Figure S3'!A1:P1</f>
        <v>Figure S3. Examples of non-linear uptake trend on the PES membrane</v>
      </c>
    </row>
  </sheetData>
  <mergeCells count="10">
    <mergeCell ref="A3:L3"/>
    <mergeCell ref="A4:L4"/>
    <mergeCell ref="A5:L5"/>
    <mergeCell ref="A6:L6"/>
    <mergeCell ref="A7:L7"/>
    <mergeCell ref="A9:L9"/>
    <mergeCell ref="A8:L8"/>
    <mergeCell ref="A10:L10"/>
    <mergeCell ref="A11:L11"/>
    <mergeCell ref="A12:L12"/>
  </mergeCells>
  <phoneticPr fontId="9" type="noConversion"/>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6D52-3F49-4FCF-B1E1-D9C5E27DB277}">
  <dimension ref="A1:H327"/>
  <sheetViews>
    <sheetView workbookViewId="0">
      <selection activeCell="B17" sqref="B17"/>
    </sheetView>
  </sheetViews>
  <sheetFormatPr defaultColWidth="8.85546875" defaultRowHeight="15" x14ac:dyDescent="0.25"/>
  <cols>
    <col min="1" max="1" width="50.5703125" style="7" customWidth="1"/>
    <col min="2" max="3" width="11.7109375" style="7" bestFit="1" customWidth="1"/>
    <col min="4" max="4" width="14" style="7" customWidth="1"/>
    <col min="5" max="5" width="11.28515625" style="17" bestFit="1" customWidth="1"/>
    <col min="6" max="8" width="12.7109375" style="13" bestFit="1" customWidth="1"/>
    <col min="9" max="16384" width="8.85546875" style="7"/>
  </cols>
  <sheetData>
    <row r="1" spans="1:8" ht="24.6" customHeight="1" x14ac:dyDescent="0.25">
      <c r="A1" s="86" t="s">
        <v>981</v>
      </c>
      <c r="B1" s="86"/>
      <c r="C1" s="86"/>
      <c r="D1" s="86"/>
    </row>
    <row r="2" spans="1:8" ht="13.9" x14ac:dyDescent="0.25">
      <c r="A2" s="10" t="s">
        <v>850</v>
      </c>
      <c r="B2" s="10" t="s">
        <v>854</v>
      </c>
      <c r="C2" s="10" t="s">
        <v>855</v>
      </c>
      <c r="D2" s="10" t="s">
        <v>911</v>
      </c>
      <c r="E2" s="42" t="s">
        <v>914</v>
      </c>
    </row>
    <row r="3" spans="1:8" ht="13.9" x14ac:dyDescent="0.25">
      <c r="A3" s="7" t="s">
        <v>2</v>
      </c>
      <c r="B3" s="9">
        <v>0</v>
      </c>
      <c r="C3" s="9">
        <v>0</v>
      </c>
      <c r="D3" s="9">
        <v>1.8264840182648404E-2</v>
      </c>
      <c r="E3" s="13">
        <v>6.0882800608828011E-3</v>
      </c>
    </row>
    <row r="4" spans="1:8" ht="13.9" x14ac:dyDescent="0.25">
      <c r="A4" s="7" t="s">
        <v>4</v>
      </c>
      <c r="B4" s="9">
        <v>5.5319148936170209E-2</v>
      </c>
      <c r="C4" s="9">
        <v>0</v>
      </c>
      <c r="D4" s="9">
        <v>5.2651372696502448E-2</v>
      </c>
      <c r="E4" s="13">
        <v>3.5990173877557548E-2</v>
      </c>
      <c r="F4" s="7"/>
      <c r="G4" s="7"/>
      <c r="H4" s="7"/>
    </row>
    <row r="5" spans="1:8" ht="13.9" x14ac:dyDescent="0.25">
      <c r="A5" s="7" t="s">
        <v>6</v>
      </c>
      <c r="B5" s="9">
        <v>0.27989821882951649</v>
      </c>
      <c r="C5" s="9">
        <v>0.22891566265060237</v>
      </c>
      <c r="D5" s="9">
        <v>0.23950289575289571</v>
      </c>
      <c r="E5" s="13">
        <v>0.24943892574433821</v>
      </c>
    </row>
    <row r="6" spans="1:8" ht="13.9" x14ac:dyDescent="0.25">
      <c r="A6" s="7" t="s">
        <v>7</v>
      </c>
      <c r="B6" s="9">
        <v>0.21802679658952498</v>
      </c>
      <c r="C6" s="9">
        <v>0.15196328403875575</v>
      </c>
      <c r="D6" s="9">
        <v>0.19791666666666666</v>
      </c>
      <c r="E6" s="13">
        <v>0.18930224909831581</v>
      </c>
    </row>
    <row r="7" spans="1:8" ht="13.9" x14ac:dyDescent="0.25">
      <c r="A7" s="7" t="s">
        <v>8</v>
      </c>
      <c r="B7" s="9">
        <v>0.97222936487528933</v>
      </c>
      <c r="C7" s="9">
        <v>0.95940231181279945</v>
      </c>
      <c r="D7" s="9">
        <v>0.96801567394207122</v>
      </c>
      <c r="E7" s="13">
        <v>0.96654911687671996</v>
      </c>
    </row>
    <row r="8" spans="1:8" ht="13.9" x14ac:dyDescent="0.25">
      <c r="A8" s="7" t="s">
        <v>9</v>
      </c>
      <c r="B8" s="9">
        <v>0</v>
      </c>
      <c r="C8" s="9">
        <v>0</v>
      </c>
      <c r="D8" s="9">
        <v>2.5316455696202528E-2</v>
      </c>
      <c r="E8" s="13">
        <v>8.4388185654008432E-3</v>
      </c>
    </row>
    <row r="9" spans="1:8" ht="13.9" x14ac:dyDescent="0.25">
      <c r="A9" s="7" t="s">
        <v>10</v>
      </c>
      <c r="B9" s="9">
        <v>0</v>
      </c>
      <c r="C9" s="9">
        <v>0</v>
      </c>
      <c r="D9" s="9">
        <v>0</v>
      </c>
      <c r="E9" s="13">
        <v>0.01</v>
      </c>
    </row>
    <row r="10" spans="1:8" ht="13.9" x14ac:dyDescent="0.25">
      <c r="A10" s="7" t="s">
        <v>11</v>
      </c>
      <c r="B10" s="9">
        <v>0.86923076923076925</v>
      </c>
      <c r="C10" s="9">
        <v>0.76550308008213563</v>
      </c>
      <c r="D10" s="9">
        <v>0.77838244659294853</v>
      </c>
      <c r="E10" s="13">
        <v>0.80437209863528436</v>
      </c>
    </row>
    <row r="11" spans="1:8" ht="13.9" x14ac:dyDescent="0.25">
      <c r="A11" s="7" t="s">
        <v>12</v>
      </c>
      <c r="B11" s="9">
        <v>0.29585798816568043</v>
      </c>
      <c r="C11" s="9">
        <v>0.19852941176470587</v>
      </c>
      <c r="D11" s="9">
        <v>0.24037482175595842</v>
      </c>
      <c r="E11" s="13">
        <v>0.24492074056211491</v>
      </c>
    </row>
    <row r="12" spans="1:8" ht="13.9" x14ac:dyDescent="0.25">
      <c r="A12" s="7" t="s">
        <v>13</v>
      </c>
      <c r="B12" s="9">
        <v>1</v>
      </c>
      <c r="C12" s="9">
        <v>1</v>
      </c>
      <c r="D12" s="9">
        <v>1</v>
      </c>
      <c r="E12" s="13">
        <v>1</v>
      </c>
    </row>
    <row r="13" spans="1:8" ht="13.9" x14ac:dyDescent="0.25">
      <c r="A13" s="7" t="s">
        <v>14</v>
      </c>
      <c r="B13" s="9">
        <v>0.25724020442930151</v>
      </c>
      <c r="C13" s="9">
        <v>0.18467153284671534</v>
      </c>
      <c r="D13" s="9">
        <v>0.25082738198920046</v>
      </c>
      <c r="E13" s="13">
        <v>0.23091303975507241</v>
      </c>
    </row>
    <row r="14" spans="1:8" ht="13.9" x14ac:dyDescent="0.25">
      <c r="A14" s="7" t="s">
        <v>15</v>
      </c>
      <c r="B14" s="9">
        <v>0.2670623145400593</v>
      </c>
      <c r="C14" s="9">
        <v>0.17112632233976352</v>
      </c>
      <c r="D14" s="9">
        <v>0.21593090211132437</v>
      </c>
      <c r="E14" s="13">
        <v>0.2180398463303824</v>
      </c>
    </row>
    <row r="15" spans="1:8" ht="13.9" x14ac:dyDescent="0.25">
      <c r="A15" s="7" t="s">
        <v>16</v>
      </c>
      <c r="B15" s="9">
        <v>0.89526066350710898</v>
      </c>
      <c r="C15" s="9">
        <v>0.81727158948685852</v>
      </c>
      <c r="D15" s="9">
        <v>0.80325256043210058</v>
      </c>
      <c r="E15" s="13">
        <v>0.83859493780868932</v>
      </c>
    </row>
    <row r="16" spans="1:8" ht="13.9" x14ac:dyDescent="0.25">
      <c r="A16" s="7" t="s">
        <v>17</v>
      </c>
      <c r="B16" s="9">
        <v>0.92085056113408159</v>
      </c>
      <c r="C16" s="9">
        <v>0.80823345492443976</v>
      </c>
      <c r="D16" s="9">
        <v>0.82957110609480811</v>
      </c>
      <c r="E16" s="13">
        <v>0.85288504071777649</v>
      </c>
    </row>
    <row r="17" spans="1:8" ht="13.9" x14ac:dyDescent="0.25">
      <c r="A17" s="7" t="s">
        <v>18</v>
      </c>
      <c r="B17" s="9">
        <v>0.56572923479398307</v>
      </c>
      <c r="C17" s="9">
        <v>0.41924609255286543</v>
      </c>
      <c r="D17" s="9">
        <v>0.45918367346938777</v>
      </c>
      <c r="E17" s="13">
        <v>0.48138633360541205</v>
      </c>
    </row>
    <row r="18" spans="1:8" ht="13.9" x14ac:dyDescent="0.25">
      <c r="A18" s="7" t="s">
        <v>19</v>
      </c>
      <c r="B18" s="9">
        <v>0.19594594594594592</v>
      </c>
      <c r="C18" s="9">
        <v>0.10969637610186092</v>
      </c>
      <c r="D18" s="9">
        <v>0.16660682226211851</v>
      </c>
      <c r="E18" s="13">
        <v>0.1574163814366418</v>
      </c>
    </row>
    <row r="19" spans="1:8" ht="13.9" x14ac:dyDescent="0.25">
      <c r="A19" s="7" t="s">
        <v>20</v>
      </c>
      <c r="B19" s="9">
        <v>0.3521266073194857</v>
      </c>
      <c r="C19" s="9">
        <v>0.21641156462585034</v>
      </c>
      <c r="D19" s="9">
        <v>0.27035623409669207</v>
      </c>
      <c r="E19" s="13">
        <v>0.27963146868067607</v>
      </c>
    </row>
    <row r="20" spans="1:8" ht="13.9" x14ac:dyDescent="0.25">
      <c r="A20" s="7" t="s">
        <v>883</v>
      </c>
      <c r="B20" s="9">
        <v>1</v>
      </c>
      <c r="C20" s="9">
        <v>0.97989778534923333</v>
      </c>
      <c r="D20" s="9">
        <v>0.92729861973271022</v>
      </c>
      <c r="E20" s="13">
        <v>0.969065468360648</v>
      </c>
    </row>
    <row r="21" spans="1:8" ht="13.9" x14ac:dyDescent="0.25">
      <c r="A21" s="7" t="s">
        <v>21</v>
      </c>
      <c r="B21" s="9">
        <v>0.85475708502024295</v>
      </c>
      <c r="C21" s="9">
        <v>0.74395405078597343</v>
      </c>
      <c r="D21" s="9">
        <v>0.69811387397569924</v>
      </c>
      <c r="E21" s="13">
        <v>0.76560833659397176</v>
      </c>
    </row>
    <row r="22" spans="1:8" ht="13.9" x14ac:dyDescent="0.25">
      <c r="A22" s="7" t="s">
        <v>22</v>
      </c>
      <c r="B22" s="9">
        <v>1</v>
      </c>
      <c r="C22" s="9">
        <v>1</v>
      </c>
      <c r="D22" s="9">
        <v>1</v>
      </c>
      <c r="E22" s="13">
        <v>1</v>
      </c>
    </row>
    <row r="23" spans="1:8" ht="13.9" x14ac:dyDescent="0.25">
      <c r="A23" s="7" t="s">
        <v>23</v>
      </c>
      <c r="B23" s="9">
        <v>1</v>
      </c>
      <c r="C23" s="9">
        <v>1</v>
      </c>
      <c r="D23" s="9">
        <v>1</v>
      </c>
      <c r="E23" s="13">
        <v>1</v>
      </c>
    </row>
    <row r="24" spans="1:8" ht="13.9" x14ac:dyDescent="0.25">
      <c r="A24" s="7" t="s">
        <v>884</v>
      </c>
      <c r="B24" s="9">
        <v>0.93251675525768429</v>
      </c>
      <c r="C24" s="9">
        <v>0.89076094462090882</v>
      </c>
      <c r="D24" s="9">
        <v>0.8652512049072586</v>
      </c>
      <c r="E24" s="13">
        <v>0.89617630159528394</v>
      </c>
    </row>
    <row r="25" spans="1:8" ht="13.9" x14ac:dyDescent="0.25">
      <c r="A25" s="7" t="s">
        <v>24</v>
      </c>
      <c r="B25" s="9">
        <v>0.79296346414073082</v>
      </c>
      <c r="C25" s="9">
        <v>0.71649285438393195</v>
      </c>
      <c r="D25" s="9">
        <v>0.72245467224546722</v>
      </c>
      <c r="E25" s="13">
        <v>0.74397033025671</v>
      </c>
    </row>
    <row r="26" spans="1:8" ht="13.9" x14ac:dyDescent="0.25">
      <c r="A26" s="7" t="s">
        <v>25</v>
      </c>
      <c r="B26" s="9">
        <v>0.90102827763496141</v>
      </c>
      <c r="C26" s="9">
        <v>0.82135984605516366</v>
      </c>
      <c r="D26" s="9">
        <v>0.87964989059080967</v>
      </c>
      <c r="E26" s="13">
        <v>0.86734600476031165</v>
      </c>
    </row>
    <row r="27" spans="1:8" ht="13.9" x14ac:dyDescent="0.25">
      <c r="A27" s="7" t="s">
        <v>26</v>
      </c>
      <c r="B27" s="9">
        <v>0.58255451713395634</v>
      </c>
      <c r="C27" s="9">
        <v>0.45193458316713209</v>
      </c>
      <c r="D27" s="9">
        <v>0.47459264343272578</v>
      </c>
      <c r="E27" s="13">
        <v>0.5030272479112714</v>
      </c>
      <c r="F27" s="7"/>
      <c r="G27" s="7"/>
      <c r="H27" s="7"/>
    </row>
    <row r="28" spans="1:8" ht="13.9" x14ac:dyDescent="0.25">
      <c r="A28" s="7" t="s">
        <v>27</v>
      </c>
      <c r="B28" s="9">
        <v>0.54949784791965572</v>
      </c>
      <c r="C28" s="9">
        <v>0.35182849936948296</v>
      </c>
      <c r="D28" s="9">
        <v>0.25116993272886806</v>
      </c>
      <c r="E28" s="13">
        <v>0.3841654266726689</v>
      </c>
    </row>
    <row r="29" spans="1:8" ht="13.9" x14ac:dyDescent="0.25">
      <c r="A29" s="7" t="s">
        <v>28</v>
      </c>
      <c r="B29" s="9">
        <v>0.53300124533001247</v>
      </c>
      <c r="C29" s="9">
        <v>0.30147387226440375</v>
      </c>
      <c r="D29" s="9">
        <v>0.40540540540540548</v>
      </c>
      <c r="E29" s="13">
        <v>0.41329350766660727</v>
      </c>
    </row>
    <row r="30" spans="1:8" ht="13.9" x14ac:dyDescent="0.25">
      <c r="A30" s="7" t="s">
        <v>29</v>
      </c>
      <c r="B30" s="9">
        <v>0.61887026691495961</v>
      </c>
      <c r="C30" s="9">
        <v>0.54375987361769351</v>
      </c>
      <c r="D30" s="9">
        <v>0.62006341344440075</v>
      </c>
      <c r="E30" s="13">
        <v>0.59423118465901792</v>
      </c>
    </row>
    <row r="31" spans="1:8" ht="13.9" x14ac:dyDescent="0.25">
      <c r="A31" s="7" t="s">
        <v>30</v>
      </c>
      <c r="B31" s="9">
        <v>0.25974025974025972</v>
      </c>
      <c r="C31" s="9">
        <v>0.18122977346278316</v>
      </c>
      <c r="D31" s="9">
        <v>0.23936170212765956</v>
      </c>
      <c r="E31" s="13">
        <v>0.22677724511023412</v>
      </c>
    </row>
    <row r="32" spans="1:8" ht="13.9" x14ac:dyDescent="0.25">
      <c r="A32" s="7" t="s">
        <v>31</v>
      </c>
      <c r="B32" s="9">
        <v>0.56970983722576074</v>
      </c>
      <c r="C32" s="9">
        <v>0.42866801893171058</v>
      </c>
      <c r="D32" s="9">
        <v>0.48357500895094879</v>
      </c>
      <c r="E32" s="13">
        <v>0.49398428836947339</v>
      </c>
    </row>
    <row r="33" spans="1:5" ht="13.9" x14ac:dyDescent="0.25">
      <c r="A33" s="7" t="s">
        <v>32</v>
      </c>
      <c r="B33" s="9">
        <v>0.89025755879059343</v>
      </c>
      <c r="C33" s="9">
        <v>0.76465927099841524</v>
      </c>
      <c r="D33" s="9">
        <v>0.76416608370025929</v>
      </c>
      <c r="E33" s="13">
        <v>0.80636097116308925</v>
      </c>
    </row>
    <row r="34" spans="1:5" ht="13.9" x14ac:dyDescent="0.25">
      <c r="A34" s="7" t="s">
        <v>33</v>
      </c>
      <c r="B34" s="9">
        <v>0.55991285403050117</v>
      </c>
      <c r="C34" s="9">
        <v>0.41865509761388287</v>
      </c>
      <c r="D34" s="9">
        <v>0.51869722557297959</v>
      </c>
      <c r="E34" s="13">
        <v>0.49908839240578784</v>
      </c>
    </row>
    <row r="35" spans="1:5" ht="13.9" x14ac:dyDescent="0.25">
      <c r="A35" s="7" t="s">
        <v>34</v>
      </c>
      <c r="B35" s="9">
        <v>0.72283702213279677</v>
      </c>
      <c r="C35" s="9">
        <v>0.5835319036272173</v>
      </c>
      <c r="D35" s="9">
        <v>0.58005381769256636</v>
      </c>
      <c r="E35" s="13">
        <v>0.62880758115086011</v>
      </c>
    </row>
    <row r="36" spans="1:5" ht="13.9" x14ac:dyDescent="0.25">
      <c r="A36" s="7" t="s">
        <v>35</v>
      </c>
      <c r="B36" s="9">
        <v>0.50505050505050508</v>
      </c>
      <c r="C36" s="9">
        <v>0.43444730077120819</v>
      </c>
      <c r="D36" s="9">
        <v>0.48662221837388514</v>
      </c>
      <c r="E36" s="13">
        <v>0.47537334139853282</v>
      </c>
    </row>
    <row r="37" spans="1:5" ht="13.9" x14ac:dyDescent="0.25">
      <c r="A37" s="7" t="s">
        <v>36</v>
      </c>
      <c r="B37" s="9">
        <v>0.65688487584650113</v>
      </c>
      <c r="C37" s="9">
        <v>0.5840848806366048</v>
      </c>
      <c r="D37" s="9">
        <v>0.62515322382936989</v>
      </c>
      <c r="E37" s="13">
        <v>0.62204099343749197</v>
      </c>
    </row>
    <row r="38" spans="1:5" ht="13.9" x14ac:dyDescent="0.25">
      <c r="A38" s="7" t="s">
        <v>37</v>
      </c>
      <c r="B38" s="9">
        <v>1</v>
      </c>
      <c r="C38" s="9">
        <v>1</v>
      </c>
      <c r="D38" s="9">
        <v>1</v>
      </c>
      <c r="E38" s="13">
        <v>1</v>
      </c>
    </row>
    <row r="39" spans="1:5" ht="13.9" x14ac:dyDescent="0.25">
      <c r="A39" s="7" t="s">
        <v>885</v>
      </c>
      <c r="B39" s="9" t="s">
        <v>5</v>
      </c>
      <c r="C39" s="9" t="s">
        <v>5</v>
      </c>
      <c r="D39" s="9" t="s">
        <v>5</v>
      </c>
      <c r="E39" s="13" t="s">
        <v>5</v>
      </c>
    </row>
    <row r="40" spans="1:5" x14ac:dyDescent="0.25">
      <c r="A40" s="7" t="s">
        <v>38</v>
      </c>
      <c r="B40" s="9">
        <v>1</v>
      </c>
      <c r="C40" s="9">
        <v>1</v>
      </c>
      <c r="D40" s="9">
        <v>0.97831814367401115</v>
      </c>
      <c r="E40" s="13">
        <v>0.99277271455800375</v>
      </c>
    </row>
    <row r="41" spans="1:5" x14ac:dyDescent="0.25">
      <c r="A41" s="7" t="s">
        <v>39</v>
      </c>
      <c r="B41" s="9">
        <v>0.23908045977011494</v>
      </c>
      <c r="C41" s="9">
        <v>0.19519832985386223</v>
      </c>
      <c r="D41" s="9">
        <v>0.25839982431739988</v>
      </c>
      <c r="E41" s="13">
        <v>0.23089287131379232</v>
      </c>
    </row>
    <row r="42" spans="1:5" x14ac:dyDescent="0.25">
      <c r="A42" s="7" t="s">
        <v>40</v>
      </c>
      <c r="B42" s="9">
        <v>0.16390423572744015</v>
      </c>
      <c r="C42" s="9">
        <v>0.11224489795918366</v>
      </c>
      <c r="D42" s="9">
        <v>0.1436315877717543</v>
      </c>
      <c r="E42" s="13">
        <v>0.13992690715279268</v>
      </c>
    </row>
    <row r="43" spans="1:5" x14ac:dyDescent="0.25">
      <c r="A43" s="7" t="s">
        <v>41</v>
      </c>
      <c r="B43" s="9">
        <v>0.51264755480607083</v>
      </c>
      <c r="C43" s="9">
        <v>0.451114922813036</v>
      </c>
      <c r="D43" s="9">
        <v>0.47481636935991606</v>
      </c>
      <c r="E43" s="13">
        <v>0.47952628232634092</v>
      </c>
    </row>
    <row r="44" spans="1:5" x14ac:dyDescent="0.25">
      <c r="A44" s="7" t="s">
        <v>42</v>
      </c>
      <c r="B44" s="9">
        <v>0.79189944134078216</v>
      </c>
      <c r="C44" s="9">
        <v>0.640625</v>
      </c>
      <c r="D44" s="9">
        <v>0.615703908682117</v>
      </c>
      <c r="E44" s="13">
        <v>0.68274278334096639</v>
      </c>
    </row>
    <row r="45" spans="1:5" x14ac:dyDescent="0.25">
      <c r="A45" s="7" t="s">
        <v>43</v>
      </c>
      <c r="B45" s="9">
        <v>0.89289871944121069</v>
      </c>
      <c r="C45" s="9">
        <v>0.77588555858310637</v>
      </c>
      <c r="D45" s="9">
        <v>0.66083116473464232</v>
      </c>
      <c r="E45" s="13">
        <v>0.77653848091965305</v>
      </c>
    </row>
    <row r="46" spans="1:5" x14ac:dyDescent="0.25">
      <c r="A46" s="7" t="s">
        <v>44</v>
      </c>
      <c r="B46" s="9">
        <v>1</v>
      </c>
      <c r="C46" s="9">
        <v>1</v>
      </c>
      <c r="D46" s="9">
        <v>1</v>
      </c>
      <c r="E46" s="13">
        <v>1</v>
      </c>
    </row>
    <row r="47" spans="1:5" x14ac:dyDescent="0.25">
      <c r="A47" s="7" t="s">
        <v>45</v>
      </c>
      <c r="B47" s="9">
        <v>0.28571428571428575</v>
      </c>
      <c r="C47" s="9">
        <v>0.23655913978494622</v>
      </c>
      <c r="D47" s="9">
        <v>0.29402466013278533</v>
      </c>
      <c r="E47" s="13">
        <v>0.27209936187733907</v>
      </c>
    </row>
    <row r="48" spans="1:5" x14ac:dyDescent="0.25">
      <c r="A48" s="7" t="s">
        <v>46</v>
      </c>
      <c r="B48" s="9">
        <v>0.20852534562211983</v>
      </c>
      <c r="C48" s="9">
        <v>0.15086432687270823</v>
      </c>
      <c r="D48" s="9">
        <v>0.19875333926981301</v>
      </c>
      <c r="E48" s="13">
        <v>0.1860476705882137</v>
      </c>
    </row>
    <row r="49" spans="1:5" x14ac:dyDescent="0.25">
      <c r="A49" s="7" t="s">
        <v>47</v>
      </c>
      <c r="B49" s="9">
        <v>0.83506343713956177</v>
      </c>
      <c r="C49" s="9">
        <v>0.68552036199095023</v>
      </c>
      <c r="D49" s="9">
        <v>0.69530173952966379</v>
      </c>
      <c r="E49" s="13">
        <v>0.73862851288672526</v>
      </c>
    </row>
    <row r="50" spans="1:5" x14ac:dyDescent="0.25">
      <c r="A50" s="7" t="s">
        <v>48</v>
      </c>
      <c r="B50" s="9">
        <v>2.1739130434782605E-2</v>
      </c>
      <c r="C50" s="9">
        <v>1.4797507788161992E-2</v>
      </c>
      <c r="D50" s="9">
        <v>2.3789822093504342E-2</v>
      </c>
      <c r="E50" s="13">
        <v>2.0108820105482979E-2</v>
      </c>
    </row>
    <row r="51" spans="1:5" x14ac:dyDescent="0.25">
      <c r="A51" s="7" t="s">
        <v>49</v>
      </c>
      <c r="B51" s="9">
        <v>0.16489361702127661</v>
      </c>
      <c r="C51" s="9">
        <v>0.1498216409036861</v>
      </c>
      <c r="D51" s="9">
        <v>0.21604171840079464</v>
      </c>
      <c r="E51" s="13">
        <v>0.17691899210858578</v>
      </c>
    </row>
    <row r="52" spans="1:5" x14ac:dyDescent="0.25">
      <c r="A52" s="7" t="s">
        <v>50</v>
      </c>
      <c r="B52" s="9">
        <v>0.17903930131004367</v>
      </c>
      <c r="C52" s="9">
        <v>0.23001949317738793</v>
      </c>
      <c r="D52" s="9">
        <v>0.29381309862800931</v>
      </c>
      <c r="E52" s="13">
        <v>0.23429063103848033</v>
      </c>
    </row>
    <row r="53" spans="1:5" x14ac:dyDescent="0.25">
      <c r="A53" s="7" t="s">
        <v>51</v>
      </c>
      <c r="B53" s="9">
        <v>1</v>
      </c>
      <c r="C53" s="9">
        <v>0.97798972853998534</v>
      </c>
      <c r="D53" s="9">
        <v>0.96725001815409184</v>
      </c>
      <c r="E53" s="13">
        <v>0.98174658223135902</v>
      </c>
    </row>
    <row r="54" spans="1:5" x14ac:dyDescent="0.25">
      <c r="A54" s="7" t="s">
        <v>52</v>
      </c>
      <c r="B54" s="9">
        <v>2.9619181946403381E-2</v>
      </c>
      <c r="C54" s="9">
        <v>1.7205422314911366E-2</v>
      </c>
      <c r="D54" s="9">
        <v>2.728814809351722E-2</v>
      </c>
      <c r="E54" s="13">
        <v>2.4704250784943992E-2</v>
      </c>
    </row>
    <row r="55" spans="1:5" x14ac:dyDescent="0.25">
      <c r="A55" s="7" t="s">
        <v>53</v>
      </c>
      <c r="B55" s="9">
        <v>1</v>
      </c>
      <c r="C55" s="9">
        <v>0.77870216306156403</v>
      </c>
      <c r="D55" s="9">
        <v>0.96480433177455083</v>
      </c>
      <c r="E55" s="13">
        <v>0.91450216494537162</v>
      </c>
    </row>
    <row r="56" spans="1:5" x14ac:dyDescent="0.25">
      <c r="A56" s="7" t="s">
        <v>54</v>
      </c>
      <c r="B56" s="9">
        <v>0</v>
      </c>
      <c r="C56" s="9">
        <v>0</v>
      </c>
      <c r="D56" s="9">
        <v>1.3173494928204452E-2</v>
      </c>
      <c r="E56" s="13">
        <v>4.3911649760681503E-3</v>
      </c>
    </row>
    <row r="57" spans="1:5" x14ac:dyDescent="0.25">
      <c r="A57" s="7" t="s">
        <v>55</v>
      </c>
      <c r="B57" s="9">
        <v>0.61021505376344087</v>
      </c>
      <c r="C57" s="9">
        <v>0.47301006404391582</v>
      </c>
      <c r="D57" s="9">
        <v>0.49677617439361377</v>
      </c>
      <c r="E57" s="13">
        <v>0.52666709740032347</v>
      </c>
    </row>
    <row r="58" spans="1:5" x14ac:dyDescent="0.25">
      <c r="A58" s="7" t="s">
        <v>56</v>
      </c>
      <c r="B58" s="9">
        <v>0.76006191950464397</v>
      </c>
      <c r="C58" s="9">
        <v>0.63420427553444181</v>
      </c>
      <c r="D58" s="9">
        <v>0.64246036244675853</v>
      </c>
      <c r="E58" s="13">
        <v>0.67890885249528143</v>
      </c>
    </row>
    <row r="59" spans="1:5" x14ac:dyDescent="0.25">
      <c r="A59" s="7" t="s">
        <v>57</v>
      </c>
      <c r="B59" s="9">
        <v>0.60854503464203236</v>
      </c>
      <c r="C59" s="9">
        <v>0.53527336860670194</v>
      </c>
      <c r="D59" s="9">
        <v>0.55033503826176589</v>
      </c>
      <c r="E59" s="13">
        <v>0.56471781383683339</v>
      </c>
    </row>
    <row r="60" spans="1:5" x14ac:dyDescent="0.25">
      <c r="A60" s="7" t="s">
        <v>58</v>
      </c>
      <c r="B60" s="9">
        <v>0.26757369614512472</v>
      </c>
      <c r="C60" s="9">
        <v>0.16636690647482014</v>
      </c>
      <c r="D60" s="9">
        <v>0.21137206427688501</v>
      </c>
      <c r="E60" s="13">
        <v>0.2151042222989433</v>
      </c>
    </row>
    <row r="61" spans="1:5" x14ac:dyDescent="0.25">
      <c r="A61" s="7" t="s">
        <v>59</v>
      </c>
      <c r="B61" s="9">
        <v>0.71461582900057774</v>
      </c>
      <c r="C61" s="9">
        <v>0.64787559011385731</v>
      </c>
      <c r="D61" s="9">
        <v>0.72628542338367552</v>
      </c>
      <c r="E61" s="13">
        <v>0.69625894749937023</v>
      </c>
    </row>
    <row r="62" spans="1:5" x14ac:dyDescent="0.25">
      <c r="A62" s="7" t="s">
        <v>60</v>
      </c>
      <c r="B62" s="9">
        <v>1</v>
      </c>
      <c r="C62" s="9">
        <v>1</v>
      </c>
      <c r="D62" s="9">
        <v>0.90706980880391275</v>
      </c>
      <c r="E62" s="13">
        <v>0.96902326960130425</v>
      </c>
    </row>
    <row r="63" spans="1:5" x14ac:dyDescent="0.25">
      <c r="A63" s="7" t="s">
        <v>61</v>
      </c>
      <c r="B63" s="9">
        <v>0.5528281750266808</v>
      </c>
      <c r="C63" s="9">
        <v>0.41507485802787819</v>
      </c>
      <c r="D63" s="9">
        <v>0.48870703764320783</v>
      </c>
      <c r="E63" s="13">
        <v>0.485536690232589</v>
      </c>
    </row>
    <row r="64" spans="1:5" x14ac:dyDescent="0.25">
      <c r="A64" s="7" t="s">
        <v>62</v>
      </c>
      <c r="B64" s="9">
        <v>0.23076923076923078</v>
      </c>
      <c r="C64" s="9">
        <v>0.18377253814147018</v>
      </c>
      <c r="D64" s="9">
        <v>0.25706445867231503</v>
      </c>
      <c r="E64" s="13">
        <v>0.22386874252767197</v>
      </c>
    </row>
    <row r="65" spans="1:5" x14ac:dyDescent="0.25">
      <c r="A65" s="7" t="s">
        <v>63</v>
      </c>
      <c r="B65" s="9" t="s">
        <v>5</v>
      </c>
      <c r="C65" s="9" t="s">
        <v>5</v>
      </c>
      <c r="D65" s="9" t="s">
        <v>5</v>
      </c>
      <c r="E65" s="13" t="s">
        <v>5</v>
      </c>
    </row>
    <row r="66" spans="1:5" x14ac:dyDescent="0.25">
      <c r="A66" s="7" t="s">
        <v>64</v>
      </c>
      <c r="B66" s="9">
        <v>0.6544428772919606</v>
      </c>
      <c r="C66" s="9">
        <v>0.48623853211009177</v>
      </c>
      <c r="D66" s="9">
        <v>0.54630681131756353</v>
      </c>
      <c r="E66" s="13">
        <v>0.56232940690653865</v>
      </c>
    </row>
    <row r="67" spans="1:5" x14ac:dyDescent="0.25">
      <c r="A67" s="7" t="s">
        <v>65</v>
      </c>
      <c r="B67" s="9">
        <v>0.30176211453744495</v>
      </c>
      <c r="C67" s="9">
        <v>0.14667535853976532</v>
      </c>
      <c r="D67" s="9">
        <v>0.25127906223690177</v>
      </c>
      <c r="E67" s="13">
        <v>0.23323884510470402</v>
      </c>
    </row>
    <row r="68" spans="1:5" x14ac:dyDescent="0.25">
      <c r="A68" s="7" t="s">
        <v>886</v>
      </c>
      <c r="B68" s="9">
        <v>0.27</v>
      </c>
      <c r="C68" s="9">
        <v>0.18641509433962264</v>
      </c>
      <c r="D68" s="9">
        <v>0.24615990547459629</v>
      </c>
      <c r="E68" s="13">
        <v>0.23419166660473967</v>
      </c>
    </row>
    <row r="69" spans="1:5" x14ac:dyDescent="0.25">
      <c r="A69" s="7" t="s">
        <v>66</v>
      </c>
      <c r="B69" s="9">
        <v>1</v>
      </c>
      <c r="C69" s="9">
        <v>1</v>
      </c>
      <c r="D69" s="9">
        <v>1</v>
      </c>
      <c r="E69" s="13">
        <v>1</v>
      </c>
    </row>
    <row r="70" spans="1:5" x14ac:dyDescent="0.25">
      <c r="A70" s="7" t="s">
        <v>67</v>
      </c>
      <c r="B70" s="9">
        <v>1</v>
      </c>
      <c r="C70" s="9">
        <v>0.97743391360412635</v>
      </c>
      <c r="D70" s="9">
        <v>0.87640449438202239</v>
      </c>
      <c r="E70" s="13">
        <v>0.95127946932871621</v>
      </c>
    </row>
    <row r="71" spans="1:5" x14ac:dyDescent="0.25">
      <c r="A71" s="7" t="s">
        <v>68</v>
      </c>
      <c r="B71" s="9">
        <v>0.64457831325301207</v>
      </c>
      <c r="C71" s="9">
        <v>0.54889589905362779</v>
      </c>
      <c r="D71" s="9">
        <v>0.56459036514268179</v>
      </c>
      <c r="E71" s="13">
        <v>0.58602152581644062</v>
      </c>
    </row>
    <row r="72" spans="1:5" x14ac:dyDescent="0.25">
      <c r="A72" s="7" t="s">
        <v>69</v>
      </c>
      <c r="B72" s="9">
        <v>0.47230929989550674</v>
      </c>
      <c r="C72" s="9">
        <v>0.43791517629024018</v>
      </c>
      <c r="D72" s="9">
        <v>0.4790769760633718</v>
      </c>
      <c r="E72" s="13">
        <v>0.46310048408303955</v>
      </c>
    </row>
    <row r="73" spans="1:5" x14ac:dyDescent="0.25">
      <c r="A73" s="7" t="s">
        <v>70</v>
      </c>
      <c r="B73" s="9">
        <v>1</v>
      </c>
      <c r="C73" s="9">
        <v>1</v>
      </c>
      <c r="D73" s="9">
        <v>0.99801658853227548</v>
      </c>
      <c r="E73" s="13">
        <v>0.9993388628440919</v>
      </c>
    </row>
    <row r="74" spans="1:5" x14ac:dyDescent="0.25">
      <c r="A74" s="7" t="s">
        <v>71</v>
      </c>
      <c r="B74" s="9">
        <v>0.90476190476190488</v>
      </c>
      <c r="C74" s="9">
        <v>0.81061093247588423</v>
      </c>
      <c r="D74" s="9">
        <v>0.78654592496765852</v>
      </c>
      <c r="E74" s="13">
        <v>0.83397292073514928</v>
      </c>
    </row>
    <row r="75" spans="1:5" x14ac:dyDescent="0.25">
      <c r="A75" s="7" t="s">
        <v>72</v>
      </c>
      <c r="B75" s="9">
        <v>1</v>
      </c>
      <c r="C75" s="9">
        <v>1</v>
      </c>
      <c r="D75" s="9">
        <v>1</v>
      </c>
      <c r="E75" s="13">
        <v>1</v>
      </c>
    </row>
    <row r="76" spans="1:5" x14ac:dyDescent="0.25">
      <c r="A76" s="7" t="s">
        <v>887</v>
      </c>
      <c r="B76" s="9" t="s">
        <v>5</v>
      </c>
      <c r="C76" s="9">
        <v>0.49632352941176466</v>
      </c>
      <c r="D76" s="9">
        <v>0.61806944191965096</v>
      </c>
      <c r="E76" s="13">
        <v>0.55719648566570779</v>
      </c>
    </row>
    <row r="77" spans="1:5" x14ac:dyDescent="0.25">
      <c r="A77" s="7" t="s">
        <v>73</v>
      </c>
      <c r="B77" s="9">
        <v>1</v>
      </c>
      <c r="C77" s="9">
        <v>1</v>
      </c>
      <c r="D77" s="9">
        <v>0.99816196017074021</v>
      </c>
      <c r="E77" s="13">
        <v>0.99938732005691344</v>
      </c>
    </row>
    <row r="78" spans="1:5" x14ac:dyDescent="0.25">
      <c r="A78" s="7" t="s">
        <v>74</v>
      </c>
      <c r="B78" s="9">
        <v>0</v>
      </c>
      <c r="C78" s="9">
        <v>0</v>
      </c>
      <c r="D78" s="9">
        <v>0</v>
      </c>
      <c r="E78" s="13">
        <v>0.01</v>
      </c>
    </row>
    <row r="79" spans="1:5" x14ac:dyDescent="0.25">
      <c r="A79" s="7" t="s">
        <v>75</v>
      </c>
      <c r="B79" s="9">
        <v>1</v>
      </c>
      <c r="C79" s="9">
        <v>1</v>
      </c>
      <c r="D79" s="9">
        <v>1</v>
      </c>
      <c r="E79" s="13">
        <v>1</v>
      </c>
    </row>
    <row r="80" spans="1:5" x14ac:dyDescent="0.25">
      <c r="A80" s="7" t="s">
        <v>76</v>
      </c>
      <c r="B80" s="9">
        <v>0.13917525773195877</v>
      </c>
      <c r="C80" s="9">
        <v>6.8571428571428575E-2</v>
      </c>
      <c r="D80" s="9">
        <v>9.7849877687652881E-2</v>
      </c>
      <c r="E80" s="13">
        <v>0.10186552133034672</v>
      </c>
    </row>
    <row r="81" spans="1:5" x14ac:dyDescent="0.25">
      <c r="A81" s="7" t="s">
        <v>77</v>
      </c>
      <c r="B81" s="9">
        <v>0</v>
      </c>
      <c r="C81" s="9">
        <v>0</v>
      </c>
      <c r="D81" s="9">
        <v>0</v>
      </c>
      <c r="E81" s="13">
        <v>0.01</v>
      </c>
    </row>
    <row r="82" spans="1:5" x14ac:dyDescent="0.25">
      <c r="A82" s="7" t="s">
        <v>78</v>
      </c>
      <c r="B82" s="9">
        <v>0.49180327868852464</v>
      </c>
      <c r="C82" s="9">
        <v>0.40723981900452483</v>
      </c>
      <c r="D82" s="9">
        <v>0.34362665428372413</v>
      </c>
      <c r="E82" s="13">
        <v>0.41422325065892451</v>
      </c>
    </row>
    <row r="83" spans="1:5" x14ac:dyDescent="0.25">
      <c r="A83" s="7" t="s">
        <v>79</v>
      </c>
      <c r="B83" s="9">
        <v>0</v>
      </c>
      <c r="C83" s="9">
        <v>0.13307984790874525</v>
      </c>
      <c r="D83" s="9">
        <v>0.15048268029528677</v>
      </c>
      <c r="E83" s="13">
        <v>9.4520842734677354E-2</v>
      </c>
    </row>
    <row r="84" spans="1:5" x14ac:dyDescent="0.25">
      <c r="A84" s="7" t="s">
        <v>80</v>
      </c>
      <c r="B84" s="9">
        <v>1</v>
      </c>
      <c r="C84" s="9">
        <v>1</v>
      </c>
      <c r="D84" s="9">
        <v>0.98449910325390722</v>
      </c>
      <c r="E84" s="13">
        <v>0.99483303441796911</v>
      </c>
    </row>
    <row r="85" spans="1:5" x14ac:dyDescent="0.25">
      <c r="A85" s="7" t="s">
        <v>81</v>
      </c>
      <c r="B85" s="9">
        <v>1</v>
      </c>
      <c r="C85" s="9">
        <v>1</v>
      </c>
      <c r="D85" s="9">
        <v>0.99525122040314817</v>
      </c>
      <c r="E85" s="13">
        <v>0.99841707346771613</v>
      </c>
    </row>
    <row r="86" spans="1:5" x14ac:dyDescent="0.25">
      <c r="A86" s="7" t="s">
        <v>82</v>
      </c>
      <c r="B86" s="9">
        <v>0.95241617357001973</v>
      </c>
      <c r="C86" s="9">
        <v>0.92104581931141605</v>
      </c>
      <c r="D86" s="9">
        <v>0.89987518645925302</v>
      </c>
      <c r="E86" s="13">
        <v>0.92444572644689627</v>
      </c>
    </row>
    <row r="87" spans="1:5" x14ac:dyDescent="0.25">
      <c r="A87" s="7" t="s">
        <v>83</v>
      </c>
      <c r="B87" s="9">
        <v>0.25064267352185093</v>
      </c>
      <c r="C87" s="9">
        <v>0.16108452950558214</v>
      </c>
      <c r="D87" s="9">
        <v>0.18761167361524719</v>
      </c>
      <c r="E87" s="13">
        <v>0.1997796255475601</v>
      </c>
    </row>
    <row r="88" spans="1:5" x14ac:dyDescent="0.25">
      <c r="A88" s="7" t="s">
        <v>84</v>
      </c>
      <c r="B88" s="9">
        <v>0.65807025344597603</v>
      </c>
      <c r="C88" s="9">
        <v>0.50322913975716865</v>
      </c>
      <c r="D88" s="9">
        <v>0.55911259083778841</v>
      </c>
      <c r="E88" s="13">
        <v>0.57347066134697766</v>
      </c>
    </row>
    <row r="89" spans="1:5" x14ac:dyDescent="0.25">
      <c r="A89" s="7" t="s">
        <v>85</v>
      </c>
      <c r="B89" s="9">
        <v>0.55541237113402064</v>
      </c>
      <c r="C89" s="9">
        <v>0.38545688545688545</v>
      </c>
      <c r="D89" s="9">
        <v>0.43522611356681395</v>
      </c>
      <c r="E89" s="13">
        <v>0.45869845671923998</v>
      </c>
    </row>
    <row r="90" spans="1:5" x14ac:dyDescent="0.25">
      <c r="A90" s="7" t="s">
        <v>86</v>
      </c>
      <c r="B90" s="9">
        <v>0.68585802124091677</v>
      </c>
      <c r="C90" s="9">
        <v>0.58527827648114894</v>
      </c>
      <c r="D90" s="9">
        <v>0.58774508669182157</v>
      </c>
      <c r="E90" s="13">
        <v>0.61962712813796239</v>
      </c>
    </row>
    <row r="91" spans="1:5" x14ac:dyDescent="0.25">
      <c r="A91" s="7" t="s">
        <v>87</v>
      </c>
      <c r="B91" s="9">
        <v>1</v>
      </c>
      <c r="C91" s="9">
        <v>1</v>
      </c>
      <c r="D91" s="9">
        <v>0.98561771496926032</v>
      </c>
      <c r="E91" s="13">
        <v>0.99520590498975336</v>
      </c>
    </row>
    <row r="92" spans="1:5" x14ac:dyDescent="0.25">
      <c r="A92" s="7" t="s">
        <v>88</v>
      </c>
      <c r="B92" s="9">
        <v>1</v>
      </c>
      <c r="C92" s="9">
        <v>1</v>
      </c>
      <c r="D92" s="9">
        <v>1</v>
      </c>
      <c r="E92" s="13">
        <v>1</v>
      </c>
    </row>
    <row r="93" spans="1:5" x14ac:dyDescent="0.25">
      <c r="A93" s="7" t="s">
        <v>89</v>
      </c>
      <c r="B93" s="9">
        <v>0.74267100977198697</v>
      </c>
      <c r="C93" s="9">
        <v>0.61807407407407411</v>
      </c>
      <c r="D93" s="9">
        <v>0.64237069758880905</v>
      </c>
      <c r="E93" s="13">
        <v>0.66770526047828993</v>
      </c>
    </row>
    <row r="94" spans="1:5" x14ac:dyDescent="0.25">
      <c r="A94" s="7" t="s">
        <v>90</v>
      </c>
      <c r="B94" s="9">
        <v>0.22111553784860558</v>
      </c>
      <c r="C94" s="9">
        <v>0.16465116279069766</v>
      </c>
      <c r="D94" s="9">
        <v>0.22709627329192544</v>
      </c>
      <c r="E94" s="13">
        <v>0.20428765797707624</v>
      </c>
    </row>
    <row r="95" spans="1:5" x14ac:dyDescent="0.25">
      <c r="A95" s="7" t="s">
        <v>91</v>
      </c>
      <c r="B95" s="9">
        <v>0.78384687208216619</v>
      </c>
      <c r="C95" s="9">
        <v>0.70576816417082633</v>
      </c>
      <c r="D95" s="9">
        <v>0.71282239848715656</v>
      </c>
      <c r="E95" s="13">
        <v>0.73414581158004966</v>
      </c>
    </row>
    <row r="96" spans="1:5" x14ac:dyDescent="0.25">
      <c r="A96" s="7" t="s">
        <v>92</v>
      </c>
      <c r="B96" s="9">
        <v>0</v>
      </c>
      <c r="C96" s="9">
        <v>0</v>
      </c>
      <c r="D96" s="9">
        <v>0</v>
      </c>
      <c r="E96" s="13">
        <v>0.01</v>
      </c>
    </row>
    <row r="97" spans="1:8" x14ac:dyDescent="0.25">
      <c r="A97" s="7" t="s">
        <v>93</v>
      </c>
      <c r="B97" s="9">
        <v>6.8912710566615618E-2</v>
      </c>
      <c r="C97" s="9">
        <v>3.3278777959629025E-2</v>
      </c>
      <c r="D97" s="9">
        <v>6.1030556238223961E-2</v>
      </c>
      <c r="E97" s="13">
        <v>5.4407348254822872E-2</v>
      </c>
    </row>
    <row r="98" spans="1:8" x14ac:dyDescent="0.25">
      <c r="A98" s="7" t="s">
        <v>94</v>
      </c>
      <c r="B98" s="9">
        <v>0.47373637264618434</v>
      </c>
      <c r="C98" s="9">
        <v>0.42780748663101603</v>
      </c>
      <c r="D98" s="9">
        <v>0.52282341231441287</v>
      </c>
      <c r="E98" s="13">
        <v>0.47478909053053781</v>
      </c>
    </row>
    <row r="99" spans="1:8" x14ac:dyDescent="0.25">
      <c r="A99" s="7" t="s">
        <v>95</v>
      </c>
      <c r="B99" s="9">
        <v>0.29629629629629628</v>
      </c>
      <c r="C99" s="9">
        <v>0.17808836789900812</v>
      </c>
      <c r="D99" s="9">
        <v>0.23271969433831191</v>
      </c>
      <c r="E99" s="13">
        <v>0.23570145284453878</v>
      </c>
    </row>
    <row r="100" spans="1:8" x14ac:dyDescent="0.25">
      <c r="A100" s="7" t="s">
        <v>96</v>
      </c>
      <c r="B100" s="9">
        <v>0.96626251976805488</v>
      </c>
      <c r="C100" s="9">
        <v>0.90183679614573919</v>
      </c>
      <c r="D100" s="9">
        <v>0.83933238203652338</v>
      </c>
      <c r="E100" s="13">
        <v>0.90247723265010593</v>
      </c>
    </row>
    <row r="101" spans="1:8" x14ac:dyDescent="0.25">
      <c r="A101" s="7" t="s">
        <v>97</v>
      </c>
      <c r="B101" s="9">
        <v>0.42299794661190965</v>
      </c>
      <c r="C101" s="9">
        <v>0.22407170294494239</v>
      </c>
      <c r="D101" s="9">
        <v>0.3646644740638163</v>
      </c>
      <c r="E101" s="13">
        <v>0.33724470787355609</v>
      </c>
    </row>
    <row r="102" spans="1:8" x14ac:dyDescent="0.25">
      <c r="A102" s="7" t="s">
        <v>98</v>
      </c>
      <c r="B102" s="9">
        <v>0.66730279898218825</v>
      </c>
      <c r="C102" s="9">
        <v>0.57558362035973987</v>
      </c>
      <c r="D102" s="9">
        <v>0.57182057580384604</v>
      </c>
      <c r="E102" s="13">
        <v>0.60490233171525809</v>
      </c>
    </row>
    <row r="103" spans="1:8" x14ac:dyDescent="0.25">
      <c r="A103" s="7" t="s">
        <v>99</v>
      </c>
      <c r="B103" s="9">
        <v>1</v>
      </c>
      <c r="C103" s="9">
        <v>0.98896247240618096</v>
      </c>
      <c r="D103" s="9">
        <v>0.94040724827199695</v>
      </c>
      <c r="E103" s="13">
        <v>0.97645657355939264</v>
      </c>
      <c r="F103" s="7"/>
      <c r="G103" s="7"/>
      <c r="H103" s="7"/>
    </row>
    <row r="104" spans="1:8" x14ac:dyDescent="0.25">
      <c r="A104" s="7" t="s">
        <v>100</v>
      </c>
      <c r="B104" s="9">
        <v>0</v>
      </c>
      <c r="C104" s="9">
        <v>4.3535045711797999E-3</v>
      </c>
      <c r="D104" s="9">
        <v>0</v>
      </c>
      <c r="E104" s="13">
        <v>1.4511681903932665E-3</v>
      </c>
    </row>
    <row r="105" spans="1:8" x14ac:dyDescent="0.25">
      <c r="A105" s="7" t="s">
        <v>101</v>
      </c>
      <c r="B105" s="9">
        <v>0</v>
      </c>
      <c r="C105" s="9">
        <v>0</v>
      </c>
      <c r="D105" s="9">
        <v>0</v>
      </c>
      <c r="E105" s="13">
        <v>0.01</v>
      </c>
      <c r="F105" s="7"/>
      <c r="G105" s="7"/>
      <c r="H105" s="7"/>
    </row>
    <row r="106" spans="1:8" x14ac:dyDescent="0.25">
      <c r="A106" s="7" t="s">
        <v>102</v>
      </c>
      <c r="B106" s="9">
        <v>0.26186291739894552</v>
      </c>
      <c r="C106" s="9">
        <v>0.18161601186063753</v>
      </c>
      <c r="D106" s="9">
        <v>0.23308580858085809</v>
      </c>
      <c r="E106" s="13">
        <v>0.22552157928014704</v>
      </c>
    </row>
    <row r="107" spans="1:8" x14ac:dyDescent="0.25">
      <c r="A107" s="7" t="s">
        <v>103</v>
      </c>
      <c r="B107" s="9">
        <v>1</v>
      </c>
      <c r="C107" s="9">
        <v>1</v>
      </c>
      <c r="D107" s="9">
        <v>0.97819932049830127</v>
      </c>
      <c r="E107" s="13">
        <v>0.99273310683276705</v>
      </c>
    </row>
    <row r="108" spans="1:8" x14ac:dyDescent="0.25">
      <c r="A108" s="7" t="s">
        <v>104</v>
      </c>
      <c r="B108" s="9">
        <v>0.89559543230016303</v>
      </c>
      <c r="C108" s="9">
        <v>0.82607619990103898</v>
      </c>
      <c r="D108" s="9">
        <v>0.80300607611128882</v>
      </c>
      <c r="E108" s="13">
        <v>0.84155923610416361</v>
      </c>
    </row>
    <row r="109" spans="1:8" x14ac:dyDescent="0.25">
      <c r="A109" s="7" t="s">
        <v>105</v>
      </c>
      <c r="B109" s="9">
        <v>0.19892473118279572</v>
      </c>
      <c r="C109" s="9">
        <v>9.8924731182795697E-2</v>
      </c>
      <c r="D109" s="9">
        <v>0.14287284316957907</v>
      </c>
      <c r="E109" s="13">
        <v>0.14690743517839014</v>
      </c>
    </row>
    <row r="110" spans="1:8" x14ac:dyDescent="0.25">
      <c r="A110" s="7" t="s">
        <v>106</v>
      </c>
      <c r="B110" s="9">
        <v>0.7890127388535032</v>
      </c>
      <c r="C110" s="9">
        <v>0.6791252485089464</v>
      </c>
      <c r="D110" s="9">
        <v>0.66337611056268508</v>
      </c>
      <c r="E110" s="13">
        <v>0.71050469930837823</v>
      </c>
    </row>
    <row r="111" spans="1:8" x14ac:dyDescent="0.25">
      <c r="A111" s="7" t="s">
        <v>107</v>
      </c>
      <c r="B111" s="9">
        <v>0.36373507057546145</v>
      </c>
      <c r="C111" s="9">
        <v>0.27047619047619048</v>
      </c>
      <c r="D111" s="9">
        <v>0.34660669400714378</v>
      </c>
      <c r="E111" s="13">
        <v>0.32693931835293188</v>
      </c>
    </row>
    <row r="112" spans="1:8" x14ac:dyDescent="0.25">
      <c r="A112" s="7" t="s">
        <v>108</v>
      </c>
      <c r="B112" s="9">
        <v>0.93105065666041276</v>
      </c>
      <c r="C112" s="9">
        <v>0.86616161616161624</v>
      </c>
      <c r="D112" s="9">
        <v>0.82060364548741782</v>
      </c>
      <c r="E112" s="13">
        <v>0.87260530610314901</v>
      </c>
    </row>
    <row r="113" spans="1:5" x14ac:dyDescent="0.25">
      <c r="A113" s="7" t="s">
        <v>109</v>
      </c>
      <c r="B113" s="9">
        <v>0.84808612440191378</v>
      </c>
      <c r="C113" s="9">
        <v>0.77982247239662261</v>
      </c>
      <c r="D113" s="9">
        <v>0.82713086561750038</v>
      </c>
      <c r="E113" s="13">
        <v>0.81834648747201222</v>
      </c>
    </row>
    <row r="114" spans="1:5" x14ac:dyDescent="0.25">
      <c r="A114" s="7" t="s">
        <v>110</v>
      </c>
      <c r="B114" s="9">
        <v>9.4584286803966439E-2</v>
      </c>
      <c r="C114" s="9">
        <v>5.0681579867179305E-2</v>
      </c>
      <c r="D114" s="9">
        <v>6.9294371887625647E-2</v>
      </c>
      <c r="E114" s="13">
        <v>7.1520079519590454E-2</v>
      </c>
    </row>
    <row r="115" spans="1:5" x14ac:dyDescent="0.25">
      <c r="A115" s="7" t="s">
        <v>111</v>
      </c>
      <c r="B115" s="9">
        <v>0.99561787905346188</v>
      </c>
      <c r="C115" s="9">
        <v>0.97933467741935487</v>
      </c>
      <c r="D115" s="9">
        <v>0.9559405056509428</v>
      </c>
      <c r="E115" s="13">
        <v>0.97696435404125326</v>
      </c>
    </row>
    <row r="116" spans="1:5" x14ac:dyDescent="0.25">
      <c r="A116" s="7" t="s">
        <v>888</v>
      </c>
      <c r="B116" s="9">
        <v>0.95456960680127523</v>
      </c>
      <c r="C116" s="9">
        <v>0.91837136113296625</v>
      </c>
      <c r="D116" s="9">
        <v>0.881882303400358</v>
      </c>
      <c r="E116" s="13">
        <v>0.91827442377819979</v>
      </c>
    </row>
    <row r="117" spans="1:5" x14ac:dyDescent="0.25">
      <c r="A117" s="7" t="s">
        <v>112</v>
      </c>
      <c r="B117" s="9">
        <v>0.82844036697247703</v>
      </c>
      <c r="C117" s="9">
        <v>0.77074829931972799</v>
      </c>
      <c r="D117" s="9">
        <v>0.76480653371101559</v>
      </c>
      <c r="E117" s="13">
        <v>0.78799840000107357</v>
      </c>
    </row>
    <row r="118" spans="1:5" x14ac:dyDescent="0.25">
      <c r="A118" s="7" t="s">
        <v>113</v>
      </c>
      <c r="B118" s="9">
        <v>4.72972972972973E-2</v>
      </c>
      <c r="C118" s="9">
        <v>2.7506112469437651E-2</v>
      </c>
      <c r="D118" s="9">
        <v>4.2865349772415927E-2</v>
      </c>
      <c r="E118" s="13">
        <v>3.9222919846383625E-2</v>
      </c>
    </row>
    <row r="119" spans="1:5" x14ac:dyDescent="0.25">
      <c r="A119" s="7" t="s">
        <v>114</v>
      </c>
      <c r="B119" s="9">
        <v>0.29596412556053808</v>
      </c>
      <c r="C119" s="9">
        <v>0.24649298597194388</v>
      </c>
      <c r="D119" s="9">
        <v>0.3347822771295661</v>
      </c>
      <c r="E119" s="13">
        <v>0.29241312955401605</v>
      </c>
    </row>
    <row r="120" spans="1:5" x14ac:dyDescent="0.25">
      <c r="A120" s="7" t="s">
        <v>115</v>
      </c>
      <c r="B120" s="9">
        <v>0.15058823529411763</v>
      </c>
      <c r="C120" s="9">
        <v>8.8180978762696205E-2</v>
      </c>
      <c r="D120" s="9">
        <v>0.12276602047197446</v>
      </c>
      <c r="E120" s="13">
        <v>0.12051174484292944</v>
      </c>
    </row>
    <row r="121" spans="1:5" x14ac:dyDescent="0.25">
      <c r="A121" s="7" t="s">
        <v>116</v>
      </c>
      <c r="B121" s="9">
        <v>0.76281112737920931</v>
      </c>
      <c r="C121" s="9">
        <v>0.6758291006871826</v>
      </c>
      <c r="D121" s="9">
        <v>0.65643304382952927</v>
      </c>
      <c r="E121" s="13">
        <v>0.69835775729864036</v>
      </c>
    </row>
    <row r="122" spans="1:5" x14ac:dyDescent="0.25">
      <c r="A122" s="7" t="s">
        <v>889</v>
      </c>
      <c r="B122" s="9">
        <v>0.1953125</v>
      </c>
      <c r="C122" s="9">
        <v>0.16049382716049382</v>
      </c>
      <c r="D122" s="9">
        <v>0.16963528413910092</v>
      </c>
      <c r="E122" s="13">
        <v>0.17514720376653159</v>
      </c>
    </row>
    <row r="123" spans="1:5" x14ac:dyDescent="0.25">
      <c r="A123" s="7" t="s">
        <v>117</v>
      </c>
      <c r="B123" s="9">
        <v>3.216911764705882E-2</v>
      </c>
      <c r="C123" s="9">
        <v>1.9607843137254905E-2</v>
      </c>
      <c r="D123" s="9">
        <v>2.5966024117595281E-2</v>
      </c>
      <c r="E123" s="13">
        <v>2.5914328300636336E-2</v>
      </c>
    </row>
    <row r="124" spans="1:5" x14ac:dyDescent="0.25">
      <c r="A124" s="7" t="s">
        <v>118</v>
      </c>
      <c r="B124" s="9">
        <v>0.43548387096774194</v>
      </c>
      <c r="C124" s="9">
        <v>0.43955094991364424</v>
      </c>
      <c r="D124" s="9">
        <v>0.56669418563509844</v>
      </c>
      <c r="E124" s="13">
        <v>0.48057633550549489</v>
      </c>
    </row>
    <row r="125" spans="1:5" x14ac:dyDescent="0.25">
      <c r="A125" s="7" t="s">
        <v>119</v>
      </c>
      <c r="B125" s="9">
        <v>0.23041474654377883</v>
      </c>
      <c r="C125" s="9">
        <v>0.12558962264150944</v>
      </c>
      <c r="D125" s="9">
        <v>0.17258071305299488</v>
      </c>
      <c r="E125" s="13">
        <v>0.17619502741276105</v>
      </c>
    </row>
    <row r="126" spans="1:5" x14ac:dyDescent="0.25">
      <c r="A126" s="7" t="s">
        <v>120</v>
      </c>
      <c r="B126" s="9">
        <v>0.96837072453107764</v>
      </c>
      <c r="C126" s="9">
        <v>0.90804597701149425</v>
      </c>
      <c r="D126" s="9">
        <v>0.82652383895259673</v>
      </c>
      <c r="E126" s="13">
        <v>0.90098018016505621</v>
      </c>
    </row>
    <row r="127" spans="1:5" x14ac:dyDescent="0.25">
      <c r="A127" s="7" t="s">
        <v>121</v>
      </c>
      <c r="B127" s="9">
        <v>0.16557377049180327</v>
      </c>
      <c r="C127" s="9">
        <v>9.8901098901098897E-2</v>
      </c>
      <c r="D127" s="9">
        <v>0.15275004048145949</v>
      </c>
      <c r="E127" s="13">
        <v>0.13907496995812055</v>
      </c>
    </row>
    <row r="128" spans="1:5" x14ac:dyDescent="0.25">
      <c r="A128" s="7" t="s">
        <v>122</v>
      </c>
      <c r="B128" s="9">
        <v>0.28135593220338984</v>
      </c>
      <c r="C128" s="9">
        <v>0.12278106508875741</v>
      </c>
      <c r="D128" s="9">
        <v>0.27887420628110521</v>
      </c>
      <c r="E128" s="13">
        <v>0.22767040119108417</v>
      </c>
    </row>
    <row r="129" spans="1:5" x14ac:dyDescent="0.25">
      <c r="A129" s="7" t="s">
        <v>123</v>
      </c>
      <c r="B129" s="9">
        <v>0</v>
      </c>
      <c r="C129" s="9">
        <v>0</v>
      </c>
      <c r="D129" s="9">
        <v>1.8236429950654366E-2</v>
      </c>
      <c r="E129" s="13">
        <v>6.0788099835514557E-3</v>
      </c>
    </row>
    <row r="130" spans="1:5" x14ac:dyDescent="0.25">
      <c r="A130" s="7" t="s">
        <v>124</v>
      </c>
      <c r="B130" s="9">
        <v>0.67691342534504395</v>
      </c>
      <c r="C130" s="9">
        <v>0.59432663178187828</v>
      </c>
      <c r="D130" s="9">
        <v>0.69756797168228002</v>
      </c>
      <c r="E130" s="13">
        <v>0.65626934293640071</v>
      </c>
    </row>
    <row r="131" spans="1:5" x14ac:dyDescent="0.25">
      <c r="A131" s="7" t="s">
        <v>125</v>
      </c>
      <c r="B131" s="9">
        <v>0.4384765625</v>
      </c>
      <c r="C131" s="9">
        <v>0.42007140023800077</v>
      </c>
      <c r="D131" s="9">
        <v>0.51717242413637954</v>
      </c>
      <c r="E131" s="13">
        <v>0.45857346229146012</v>
      </c>
    </row>
    <row r="132" spans="1:5" x14ac:dyDescent="0.25">
      <c r="A132" s="7" t="s">
        <v>126</v>
      </c>
      <c r="B132" s="9">
        <v>0.42126789366053169</v>
      </c>
      <c r="C132" s="9">
        <v>0.29671897289586308</v>
      </c>
      <c r="D132" s="9">
        <v>0.36841423109325383</v>
      </c>
      <c r="E132" s="13">
        <v>0.36213369921654953</v>
      </c>
    </row>
    <row r="133" spans="1:5" x14ac:dyDescent="0.25">
      <c r="A133" s="7" t="s">
        <v>127</v>
      </c>
      <c r="B133" s="9">
        <v>0.5538894095595126</v>
      </c>
      <c r="C133" s="9">
        <v>0.38895807388958076</v>
      </c>
      <c r="D133" s="9">
        <v>0.44121654766446822</v>
      </c>
      <c r="E133" s="13">
        <v>0.46135467703785388</v>
      </c>
    </row>
    <row r="134" spans="1:5" x14ac:dyDescent="0.25">
      <c r="A134" s="7" t="s">
        <v>128</v>
      </c>
      <c r="B134" s="9">
        <v>0</v>
      </c>
      <c r="C134" s="9">
        <v>0</v>
      </c>
      <c r="D134" s="9">
        <v>0</v>
      </c>
      <c r="E134" s="13">
        <v>0.01</v>
      </c>
    </row>
    <row r="135" spans="1:5" x14ac:dyDescent="0.25">
      <c r="A135" s="7" t="s">
        <v>129</v>
      </c>
      <c r="B135" s="9">
        <v>0.30647985989492121</v>
      </c>
      <c r="C135" s="9">
        <v>0.22175379426644182</v>
      </c>
      <c r="D135" s="9">
        <v>0.29181894855215068</v>
      </c>
      <c r="E135" s="13">
        <v>0.27335086757117127</v>
      </c>
    </row>
    <row r="136" spans="1:5" x14ac:dyDescent="0.25">
      <c r="A136" s="7" t="s">
        <v>130</v>
      </c>
      <c r="B136" s="9">
        <v>0</v>
      </c>
      <c r="C136" s="9">
        <v>0</v>
      </c>
      <c r="D136" s="9">
        <v>0</v>
      </c>
      <c r="E136" s="13">
        <v>0.01</v>
      </c>
    </row>
    <row r="137" spans="1:5" x14ac:dyDescent="0.25">
      <c r="A137" s="7" t="s">
        <v>131</v>
      </c>
      <c r="B137" s="9">
        <v>0.85517241379310349</v>
      </c>
      <c r="C137" s="9">
        <v>0.71922908453788881</v>
      </c>
      <c r="D137" s="9">
        <v>0.6006600660066006</v>
      </c>
      <c r="E137" s="13">
        <v>0.72502052144586437</v>
      </c>
    </row>
    <row r="138" spans="1:5" x14ac:dyDescent="0.25">
      <c r="A138" s="7" t="s">
        <v>132</v>
      </c>
      <c r="B138" s="9">
        <v>0</v>
      </c>
      <c r="C138" s="9">
        <v>0</v>
      </c>
      <c r="D138" s="9">
        <v>1.6943997914584872E-2</v>
      </c>
      <c r="E138" s="13">
        <v>5.6479993048616237E-3</v>
      </c>
    </row>
    <row r="139" spans="1:5" x14ac:dyDescent="0.25">
      <c r="A139" s="7" t="s">
        <v>133</v>
      </c>
      <c r="B139" s="9">
        <v>0</v>
      </c>
      <c r="C139" s="9">
        <v>0</v>
      </c>
      <c r="D139" s="9">
        <v>2.485501242750621E-2</v>
      </c>
      <c r="E139" s="13">
        <v>8.2850041425020695E-3</v>
      </c>
    </row>
    <row r="140" spans="1:5" x14ac:dyDescent="0.25">
      <c r="A140" s="7" t="s">
        <v>134</v>
      </c>
      <c r="B140" s="9">
        <v>1</v>
      </c>
      <c r="C140" s="9">
        <v>0.99141978306621337</v>
      </c>
      <c r="D140" s="9">
        <v>0.96756761052522833</v>
      </c>
      <c r="E140" s="13">
        <v>0.98632913119714727</v>
      </c>
    </row>
    <row r="141" spans="1:5" x14ac:dyDescent="0.25">
      <c r="A141" s="7" t="s">
        <v>135</v>
      </c>
      <c r="B141" s="9">
        <v>0.13917525773195874</v>
      </c>
      <c r="C141" s="9">
        <v>8.2910321489001695E-2</v>
      </c>
      <c r="D141" s="9">
        <v>0.10495122854673417</v>
      </c>
      <c r="E141" s="13">
        <v>0.1090122692558982</v>
      </c>
    </row>
    <row r="142" spans="1:5" x14ac:dyDescent="0.25">
      <c r="A142" s="7" t="s">
        <v>136</v>
      </c>
      <c r="B142" s="9">
        <v>0.44825819672131151</v>
      </c>
      <c r="C142" s="9">
        <v>0.31747596746364309</v>
      </c>
      <c r="D142" s="9">
        <v>0.39591098189016555</v>
      </c>
      <c r="E142" s="13">
        <v>0.38721504869170675</v>
      </c>
    </row>
    <row r="143" spans="1:5" x14ac:dyDescent="0.25">
      <c r="A143" s="7" t="s">
        <v>137</v>
      </c>
      <c r="B143" s="9">
        <v>0.69850039463299141</v>
      </c>
      <c r="C143" s="9">
        <v>0.5606349206349206</v>
      </c>
      <c r="D143" s="9">
        <v>0.61723280861640428</v>
      </c>
      <c r="E143" s="13">
        <v>0.62545604129477206</v>
      </c>
    </row>
    <row r="144" spans="1:5" x14ac:dyDescent="0.25">
      <c r="A144" s="7" t="s">
        <v>138</v>
      </c>
      <c r="B144" s="9">
        <v>0.96468609865470856</v>
      </c>
      <c r="C144" s="9">
        <v>0.90152963671128117</v>
      </c>
      <c r="D144" s="9">
        <v>0.8451718494271685</v>
      </c>
      <c r="E144" s="13">
        <v>0.90379586159771941</v>
      </c>
    </row>
    <row r="145" spans="1:8" x14ac:dyDescent="0.25">
      <c r="A145" s="7" t="s">
        <v>139</v>
      </c>
      <c r="B145" s="9">
        <v>1</v>
      </c>
      <c r="C145" s="9">
        <v>0.97437540038436898</v>
      </c>
      <c r="D145" s="9">
        <v>0.87799992581327202</v>
      </c>
      <c r="E145" s="13">
        <v>0.95079177539921356</v>
      </c>
    </row>
    <row r="146" spans="1:8" x14ac:dyDescent="0.25">
      <c r="A146" s="7" t="s">
        <v>890</v>
      </c>
      <c r="B146" s="9">
        <v>0.19047619047619047</v>
      </c>
      <c r="C146" s="9">
        <v>0.11461318051575932</v>
      </c>
      <c r="D146" s="9">
        <v>0.17218906496535638</v>
      </c>
      <c r="E146" s="13">
        <v>0.15909281198576872</v>
      </c>
      <c r="F146" s="7"/>
      <c r="G146" s="7"/>
      <c r="H146" s="7"/>
    </row>
    <row r="147" spans="1:8" x14ac:dyDescent="0.25">
      <c r="A147" s="7" t="s">
        <v>140</v>
      </c>
      <c r="B147" s="9">
        <v>0.23184357541899442</v>
      </c>
      <c r="C147" s="9">
        <v>0.12526766595289079</v>
      </c>
      <c r="D147" s="9">
        <v>0.16029912631423068</v>
      </c>
      <c r="E147" s="13">
        <v>0.17247012256203864</v>
      </c>
    </row>
    <row r="148" spans="1:8" x14ac:dyDescent="0.25">
      <c r="A148" s="7" t="s">
        <v>141</v>
      </c>
      <c r="B148" s="9">
        <v>0.8764501160092808</v>
      </c>
      <c r="C148" s="9">
        <v>0.76654827252179536</v>
      </c>
      <c r="D148" s="9">
        <v>0.7077593477649704</v>
      </c>
      <c r="E148" s="13">
        <v>0.78358591209868222</v>
      </c>
    </row>
    <row r="149" spans="1:8" x14ac:dyDescent="0.25">
      <c r="A149" s="7" t="s">
        <v>142</v>
      </c>
      <c r="B149" s="9">
        <v>0.99650716032134123</v>
      </c>
      <c r="C149" s="9">
        <v>0.98322531452535256</v>
      </c>
      <c r="D149" s="9">
        <v>0.96345514950166111</v>
      </c>
      <c r="E149" s="13">
        <v>0.9810625414494516</v>
      </c>
    </row>
    <row r="150" spans="1:8" x14ac:dyDescent="0.25">
      <c r="A150" s="7" t="s">
        <v>143</v>
      </c>
      <c r="B150" s="9">
        <v>8.4905660377358486E-2</v>
      </c>
      <c r="C150" s="9">
        <v>3.1024930747922438E-2</v>
      </c>
      <c r="D150" s="9">
        <v>5.5514433752775726E-2</v>
      </c>
      <c r="E150" s="13">
        <v>5.7148341626018888E-2</v>
      </c>
    </row>
    <row r="151" spans="1:8" x14ac:dyDescent="0.25">
      <c r="A151" s="7" t="s">
        <v>144</v>
      </c>
      <c r="B151" s="9">
        <v>0.93947545393409548</v>
      </c>
      <c r="C151" s="9">
        <v>0.77149248961329497</v>
      </c>
      <c r="D151" s="9">
        <v>0.77737041342513935</v>
      </c>
      <c r="E151" s="13">
        <v>0.82944611899084331</v>
      </c>
    </row>
    <row r="152" spans="1:8" x14ac:dyDescent="0.25">
      <c r="A152" s="7" t="s">
        <v>145</v>
      </c>
      <c r="B152" s="9">
        <v>0.96593533487297933</v>
      </c>
      <c r="C152" s="9">
        <v>0.91019293153491554</v>
      </c>
      <c r="D152" s="9">
        <v>0.87519643566408212</v>
      </c>
      <c r="E152" s="13">
        <v>0.91710823402399233</v>
      </c>
    </row>
    <row r="153" spans="1:8" x14ac:dyDescent="0.25">
      <c r="A153" s="7" t="s">
        <v>146</v>
      </c>
      <c r="B153" s="9">
        <v>0.61227242076871202</v>
      </c>
      <c r="C153" s="9">
        <v>0.47088186356073208</v>
      </c>
      <c r="D153" s="9">
        <v>0.54976765897854829</v>
      </c>
      <c r="E153" s="13">
        <v>0.54430731443599745</v>
      </c>
    </row>
    <row r="154" spans="1:8" x14ac:dyDescent="0.25">
      <c r="A154" s="7" t="s">
        <v>147</v>
      </c>
      <c r="B154" s="9">
        <v>9.0314136125654434E-2</v>
      </c>
      <c r="C154" s="9">
        <v>4.895782840523509E-2</v>
      </c>
      <c r="D154" s="9">
        <v>7.9561042524005476E-2</v>
      </c>
      <c r="E154" s="13">
        <v>7.2944335684965E-2</v>
      </c>
    </row>
    <row r="155" spans="1:8" x14ac:dyDescent="0.25">
      <c r="A155" s="7" t="s">
        <v>148</v>
      </c>
      <c r="B155" s="9">
        <v>0.87032418952618451</v>
      </c>
      <c r="C155" s="9">
        <v>0.81594948550046775</v>
      </c>
      <c r="D155" s="9">
        <v>0.84443977572645978</v>
      </c>
      <c r="E155" s="13">
        <v>0.84357115025103735</v>
      </c>
    </row>
    <row r="156" spans="1:8" x14ac:dyDescent="0.25">
      <c r="A156" s="7" t="s">
        <v>891</v>
      </c>
      <c r="B156" s="9">
        <v>1</v>
      </c>
      <c r="C156" s="9">
        <v>1</v>
      </c>
      <c r="D156" s="9">
        <v>1</v>
      </c>
      <c r="E156" s="13">
        <v>1</v>
      </c>
    </row>
    <row r="157" spans="1:8" x14ac:dyDescent="0.25">
      <c r="A157" s="7" t="s">
        <v>149</v>
      </c>
      <c r="B157" s="9">
        <v>1</v>
      </c>
      <c r="C157" s="9">
        <v>1</v>
      </c>
      <c r="D157" s="9">
        <v>1</v>
      </c>
      <c r="E157" s="13">
        <v>1</v>
      </c>
    </row>
    <row r="158" spans="1:8" x14ac:dyDescent="0.25">
      <c r="A158" s="7" t="s">
        <v>150</v>
      </c>
      <c r="B158" s="9">
        <v>0.116751269035533</v>
      </c>
      <c r="C158" s="9">
        <v>7.2545340838023761E-2</v>
      </c>
      <c r="D158" s="9">
        <v>0.11089206505667815</v>
      </c>
      <c r="E158" s="13">
        <v>0.10006289164341164</v>
      </c>
    </row>
    <row r="159" spans="1:8" x14ac:dyDescent="0.25">
      <c r="A159" s="7" t="s">
        <v>151</v>
      </c>
      <c r="B159" s="9">
        <v>0.57541191381495571</v>
      </c>
      <c r="C159" s="9">
        <v>0.39335548172757473</v>
      </c>
      <c r="D159" s="9">
        <v>0.46245301162689045</v>
      </c>
      <c r="E159" s="13">
        <v>0.47707346905647369</v>
      </c>
    </row>
    <row r="160" spans="1:8" x14ac:dyDescent="0.25">
      <c r="A160" s="7" t="s">
        <v>152</v>
      </c>
      <c r="B160" s="9">
        <v>0.99377475947934357</v>
      </c>
      <c r="C160" s="9">
        <v>0.96914498141263949</v>
      </c>
      <c r="D160" s="9">
        <v>0.91652281536006253</v>
      </c>
      <c r="E160" s="13">
        <v>0.95981418541734864</v>
      </c>
    </row>
    <row r="161" spans="1:5" x14ac:dyDescent="0.25">
      <c r="A161" s="7" t="s">
        <v>153</v>
      </c>
      <c r="B161" s="9">
        <v>0.42206235011990412</v>
      </c>
      <c r="C161" s="9">
        <v>0.27995520716685335</v>
      </c>
      <c r="D161" s="9">
        <v>0.37541499957435942</v>
      </c>
      <c r="E161" s="13">
        <v>0.35914418562037231</v>
      </c>
    </row>
    <row r="162" spans="1:5" x14ac:dyDescent="0.25">
      <c r="A162" s="7" t="s">
        <v>892</v>
      </c>
      <c r="B162" s="9">
        <v>0.34324324324324323</v>
      </c>
      <c r="C162" s="9">
        <v>0.23876923076923076</v>
      </c>
      <c r="D162" s="9">
        <v>0.31762950330419953</v>
      </c>
      <c r="E162" s="13">
        <v>0.29988065910555783</v>
      </c>
    </row>
    <row r="163" spans="1:5" x14ac:dyDescent="0.25">
      <c r="A163" s="7" t="s">
        <v>154</v>
      </c>
      <c r="B163" s="9">
        <v>1</v>
      </c>
      <c r="C163" s="9">
        <v>1</v>
      </c>
      <c r="D163" s="9">
        <v>0.98749842151786837</v>
      </c>
      <c r="E163" s="13">
        <v>0.99583280717262268</v>
      </c>
    </row>
    <row r="164" spans="1:5" x14ac:dyDescent="0.25">
      <c r="A164" s="7" t="s">
        <v>155</v>
      </c>
      <c r="B164" s="9">
        <v>1</v>
      </c>
      <c r="C164" s="9">
        <v>1</v>
      </c>
      <c r="D164" s="9">
        <v>1</v>
      </c>
      <c r="E164" s="13">
        <v>1</v>
      </c>
    </row>
    <row r="165" spans="1:5" x14ac:dyDescent="0.25">
      <c r="A165" s="7" t="s">
        <v>156</v>
      </c>
      <c r="B165" s="9">
        <v>0.68262806236080176</v>
      </c>
      <c r="C165" s="9">
        <v>0.37646141855027282</v>
      </c>
      <c r="D165" s="9">
        <v>0.48366451937805566</v>
      </c>
      <c r="E165" s="13">
        <v>0.51425133342971019</v>
      </c>
    </row>
    <row r="166" spans="1:5" x14ac:dyDescent="0.25">
      <c r="A166" s="7" t="s">
        <v>157</v>
      </c>
      <c r="B166" s="9">
        <v>0.65967016491754127</v>
      </c>
      <c r="C166" s="9">
        <v>0.56945751019128255</v>
      </c>
      <c r="D166" s="9">
        <v>0.63554624953812044</v>
      </c>
      <c r="E166" s="13">
        <v>0.62155797488231468</v>
      </c>
    </row>
    <row r="167" spans="1:5" x14ac:dyDescent="0.25">
      <c r="A167" s="7" t="s">
        <v>158</v>
      </c>
      <c r="B167" s="9">
        <v>0.8531691746466028</v>
      </c>
      <c r="C167" s="9">
        <v>0.7515842839036756</v>
      </c>
      <c r="D167" s="9">
        <v>0.7195580310646198</v>
      </c>
      <c r="E167" s="13">
        <v>0.77477049653829944</v>
      </c>
    </row>
    <row r="168" spans="1:5" x14ac:dyDescent="0.25">
      <c r="A168" s="7" t="s">
        <v>159</v>
      </c>
      <c r="B168" s="9">
        <v>1</v>
      </c>
      <c r="C168" s="9">
        <v>1</v>
      </c>
      <c r="D168" s="9">
        <v>1</v>
      </c>
      <c r="E168" s="13">
        <v>1</v>
      </c>
    </row>
    <row r="169" spans="1:5" x14ac:dyDescent="0.25">
      <c r="A169" s="7" t="s">
        <v>160</v>
      </c>
      <c r="B169" s="9">
        <v>1</v>
      </c>
      <c r="C169" s="9">
        <v>0.99704579025110784</v>
      </c>
      <c r="D169" s="9">
        <v>0.98061721010685599</v>
      </c>
      <c r="E169" s="13">
        <v>0.99255433345265465</v>
      </c>
    </row>
    <row r="170" spans="1:5" x14ac:dyDescent="0.25">
      <c r="A170" s="7" t="s">
        <v>161</v>
      </c>
      <c r="B170" s="9">
        <v>1</v>
      </c>
      <c r="C170" s="9">
        <v>1</v>
      </c>
      <c r="D170" s="9">
        <v>0.99149811150161138</v>
      </c>
      <c r="E170" s="13">
        <v>0.99716603716720387</v>
      </c>
    </row>
    <row r="171" spans="1:5" x14ac:dyDescent="0.25">
      <c r="A171" s="7" t="s">
        <v>162</v>
      </c>
      <c r="B171" s="9">
        <v>0.2479185938945421</v>
      </c>
      <c r="C171" s="9">
        <v>0.19739952718676124</v>
      </c>
      <c r="D171" s="9">
        <v>0.27199615251021986</v>
      </c>
      <c r="E171" s="13">
        <v>0.23910475786384108</v>
      </c>
    </row>
    <row r="172" spans="1:5" x14ac:dyDescent="0.25">
      <c r="A172" s="7" t="s">
        <v>163</v>
      </c>
      <c r="B172" s="9">
        <v>1</v>
      </c>
      <c r="C172" s="9">
        <v>1</v>
      </c>
      <c r="D172" s="9">
        <v>0.92327459618208518</v>
      </c>
      <c r="E172" s="13">
        <v>0.97442486539402839</v>
      </c>
    </row>
    <row r="173" spans="1:5" x14ac:dyDescent="0.25">
      <c r="A173" s="7" t="s">
        <v>164</v>
      </c>
      <c r="B173" s="9">
        <v>0.32834101382488479</v>
      </c>
      <c r="C173" s="9">
        <v>0.21502718734552645</v>
      </c>
      <c r="D173" s="9">
        <v>0.28265006054315855</v>
      </c>
      <c r="E173" s="13">
        <v>0.27533942057118993</v>
      </c>
    </row>
    <row r="174" spans="1:5" x14ac:dyDescent="0.25">
      <c r="A174" s="7" t="s">
        <v>909</v>
      </c>
      <c r="B174" s="9">
        <v>0</v>
      </c>
      <c r="C174" s="9">
        <v>0</v>
      </c>
      <c r="D174" s="9">
        <v>0</v>
      </c>
      <c r="E174" s="13">
        <v>0.01</v>
      </c>
    </row>
    <row r="175" spans="1:5" x14ac:dyDescent="0.25">
      <c r="A175" s="7" t="s">
        <v>165</v>
      </c>
      <c r="B175" s="9">
        <v>0</v>
      </c>
      <c r="C175" s="9">
        <v>0</v>
      </c>
      <c r="D175" s="9">
        <v>6.356561516069624E-2</v>
      </c>
      <c r="E175" s="13">
        <v>2.1188538386898745E-2</v>
      </c>
    </row>
    <row r="176" spans="1:5" x14ac:dyDescent="0.25">
      <c r="A176" s="7" t="s">
        <v>166</v>
      </c>
      <c r="B176" s="9">
        <v>0.67655966081162933</v>
      </c>
      <c r="C176" s="9">
        <v>0.55548260013131978</v>
      </c>
      <c r="D176" s="9">
        <v>0.61942825089648812</v>
      </c>
      <c r="E176" s="13">
        <v>0.61715683727981241</v>
      </c>
    </row>
    <row r="177" spans="1:5" x14ac:dyDescent="0.25">
      <c r="A177" s="7" t="s">
        <v>167</v>
      </c>
      <c r="B177" s="9">
        <v>0.99261083743842371</v>
      </c>
      <c r="C177" s="9">
        <v>0.96720484359233094</v>
      </c>
      <c r="D177" s="9">
        <v>0.92259153818661344</v>
      </c>
      <c r="E177" s="13">
        <v>0.96080240640578951</v>
      </c>
    </row>
    <row r="178" spans="1:5" x14ac:dyDescent="0.25">
      <c r="A178" s="7" t="s">
        <v>168</v>
      </c>
      <c r="B178" s="9">
        <v>0.16196319018404906</v>
      </c>
      <c r="C178" s="9">
        <v>6.17399438727783E-2</v>
      </c>
      <c r="D178" s="9">
        <v>9.8045560445249799E-2</v>
      </c>
      <c r="E178" s="13">
        <v>0.10724956483402572</v>
      </c>
    </row>
    <row r="179" spans="1:5" x14ac:dyDescent="0.25">
      <c r="A179" s="7" t="s">
        <v>169</v>
      </c>
      <c r="B179" s="9">
        <v>0.30319148936170215</v>
      </c>
      <c r="C179" s="9">
        <v>0.20079863091842556</v>
      </c>
      <c r="D179" s="9">
        <v>0.26207705847838841</v>
      </c>
      <c r="E179" s="13">
        <v>0.2553557262528387</v>
      </c>
    </row>
    <row r="180" spans="1:5" x14ac:dyDescent="0.25">
      <c r="A180" s="7" t="s">
        <v>170</v>
      </c>
      <c r="B180" s="9">
        <v>0.74299474605954463</v>
      </c>
      <c r="C180" s="9">
        <v>0.60745313214449015</v>
      </c>
      <c r="D180" s="9">
        <v>0.63634741796923244</v>
      </c>
      <c r="E180" s="13">
        <v>0.66226509872442241</v>
      </c>
    </row>
    <row r="181" spans="1:5" x14ac:dyDescent="0.25">
      <c r="A181" s="7" t="s">
        <v>171</v>
      </c>
      <c r="B181" s="9">
        <v>0.58305084745762714</v>
      </c>
      <c r="C181" s="9">
        <v>0.47178329571106092</v>
      </c>
      <c r="D181" s="9">
        <v>0.5235565251046761</v>
      </c>
      <c r="E181" s="13">
        <v>0.52613022275778809</v>
      </c>
    </row>
    <row r="182" spans="1:5" x14ac:dyDescent="0.25">
      <c r="A182" s="7" t="s">
        <v>172</v>
      </c>
      <c r="B182" s="9">
        <v>0.57056451612903225</v>
      </c>
      <c r="C182" s="9">
        <v>0.51446442533229075</v>
      </c>
      <c r="D182" s="9">
        <v>0.42488837678237068</v>
      </c>
      <c r="E182" s="13">
        <v>0.50330577274789789</v>
      </c>
    </row>
    <row r="183" spans="1:5" x14ac:dyDescent="0.25">
      <c r="A183" s="7" t="s">
        <v>173</v>
      </c>
      <c r="B183" s="9">
        <v>0.43989547038327531</v>
      </c>
      <c r="C183" s="9">
        <v>0.32020280811232449</v>
      </c>
      <c r="D183" s="9">
        <v>0.38881118881118887</v>
      </c>
      <c r="E183" s="13">
        <v>0.38296982243559624</v>
      </c>
    </row>
    <row r="184" spans="1:5" x14ac:dyDescent="0.25">
      <c r="A184" s="7" t="s">
        <v>174</v>
      </c>
      <c r="B184" s="9">
        <v>5.2884615384615391E-2</v>
      </c>
      <c r="C184" s="9">
        <v>3.23846908734053E-2</v>
      </c>
      <c r="D184" s="9">
        <v>4.762581745806084E-2</v>
      </c>
      <c r="E184" s="13">
        <v>4.4298374572027177E-2</v>
      </c>
    </row>
    <row r="185" spans="1:5" x14ac:dyDescent="0.25">
      <c r="A185" s="7" t="s">
        <v>175</v>
      </c>
      <c r="B185" s="9">
        <v>0.12096774193548387</v>
      </c>
      <c r="C185" s="9">
        <v>6.4620355411954766E-2</v>
      </c>
      <c r="D185" s="9">
        <v>9.446693657219972E-2</v>
      </c>
      <c r="E185" s="13">
        <v>9.3351677973212796E-2</v>
      </c>
    </row>
    <row r="186" spans="1:5" x14ac:dyDescent="0.25">
      <c r="A186" s="7" t="s">
        <v>176</v>
      </c>
      <c r="B186" s="9">
        <v>0.70653266331658293</v>
      </c>
      <c r="C186" s="9">
        <v>0.36</v>
      </c>
      <c r="D186" s="9">
        <v>0.40410359064181156</v>
      </c>
      <c r="E186" s="13">
        <v>0.4902120846527982</v>
      </c>
    </row>
    <row r="187" spans="1:5" x14ac:dyDescent="0.25">
      <c r="A187" s="7" t="s">
        <v>177</v>
      </c>
      <c r="B187" s="9">
        <v>0.40822784810126583</v>
      </c>
      <c r="C187" s="9">
        <v>0.28444881889763779</v>
      </c>
      <c r="D187" s="9">
        <v>0.34921939194741164</v>
      </c>
      <c r="E187" s="13">
        <v>0.34729868631543842</v>
      </c>
    </row>
    <row r="188" spans="1:5" x14ac:dyDescent="0.25">
      <c r="A188" s="7" t="s">
        <v>178</v>
      </c>
      <c r="B188" s="9">
        <v>9.8850574712643691E-2</v>
      </c>
      <c r="C188" s="9">
        <v>4.8500881834215165E-2</v>
      </c>
      <c r="D188" s="9">
        <v>7.7094040839005409E-2</v>
      </c>
      <c r="E188" s="13">
        <v>7.4815165795288088E-2</v>
      </c>
    </row>
    <row r="189" spans="1:5" x14ac:dyDescent="0.25">
      <c r="A189" s="7" t="s">
        <v>179</v>
      </c>
      <c r="B189" s="9">
        <v>0.3117977528089888</v>
      </c>
      <c r="C189" s="9">
        <v>0.11378737541528239</v>
      </c>
      <c r="D189" s="9">
        <v>0.15592151366503154</v>
      </c>
      <c r="E189" s="13">
        <v>0.19383554729643424</v>
      </c>
    </row>
    <row r="190" spans="1:5" x14ac:dyDescent="0.25">
      <c r="A190" s="7" t="s">
        <v>180</v>
      </c>
      <c r="B190" s="9">
        <v>0</v>
      </c>
      <c r="C190" s="9">
        <v>0</v>
      </c>
      <c r="D190" s="9">
        <v>0</v>
      </c>
      <c r="E190" s="13">
        <v>0.01</v>
      </c>
    </row>
    <row r="191" spans="1:5" x14ac:dyDescent="0.25">
      <c r="A191" s="7" t="s">
        <v>181</v>
      </c>
      <c r="B191" s="9">
        <v>0.2923728813559322</v>
      </c>
      <c r="C191" s="9">
        <v>0.25148936170212766</v>
      </c>
      <c r="D191" s="9">
        <v>0.3384726907742493</v>
      </c>
      <c r="E191" s="13">
        <v>0.29411164461076972</v>
      </c>
    </row>
    <row r="192" spans="1:5" x14ac:dyDescent="0.25">
      <c r="A192" s="7" t="s">
        <v>182</v>
      </c>
      <c r="B192" s="9">
        <v>1</v>
      </c>
      <c r="C192" s="9">
        <v>0.97414965986394564</v>
      </c>
      <c r="D192" s="9">
        <v>0.89436258338831465</v>
      </c>
      <c r="E192" s="13">
        <v>0.95617074775075339</v>
      </c>
    </row>
    <row r="193" spans="1:5" x14ac:dyDescent="0.25">
      <c r="A193" s="7" t="s">
        <v>183</v>
      </c>
      <c r="B193" s="9">
        <v>0.73552537526804862</v>
      </c>
      <c r="C193" s="9">
        <v>0.33990719257540603</v>
      </c>
      <c r="D193" s="9">
        <v>0.41274694261523986</v>
      </c>
      <c r="E193" s="13">
        <v>0.49605983681956484</v>
      </c>
    </row>
    <row r="194" spans="1:5" x14ac:dyDescent="0.25">
      <c r="A194" s="7" t="s">
        <v>184</v>
      </c>
      <c r="B194" s="9">
        <v>0.19736842105263158</v>
      </c>
      <c r="C194" s="9">
        <v>0.11554800339847068</v>
      </c>
      <c r="D194" s="9">
        <v>0.18494291151284489</v>
      </c>
      <c r="E194" s="13">
        <v>0.16595311198798238</v>
      </c>
    </row>
    <row r="195" spans="1:5" x14ac:dyDescent="0.25">
      <c r="A195" s="7" t="s">
        <v>185</v>
      </c>
      <c r="B195" s="9">
        <v>0.74127310061601648</v>
      </c>
      <c r="C195" s="9">
        <v>0.55386565272496835</v>
      </c>
      <c r="D195" s="9">
        <v>0.73607967406066099</v>
      </c>
      <c r="E195" s="13">
        <v>0.6770728091338819</v>
      </c>
    </row>
    <row r="196" spans="1:5" x14ac:dyDescent="0.25">
      <c r="A196" s="7" t="s">
        <v>186</v>
      </c>
      <c r="B196" s="9">
        <v>0.32110091743119262</v>
      </c>
      <c r="C196" s="9">
        <v>0.20877944325481798</v>
      </c>
      <c r="D196" s="9">
        <v>0.2644113565615272</v>
      </c>
      <c r="E196" s="13">
        <v>0.2647639057491793</v>
      </c>
    </row>
    <row r="197" spans="1:5" x14ac:dyDescent="0.25">
      <c r="A197" s="7" t="s">
        <v>187</v>
      </c>
      <c r="B197" s="9">
        <v>0.84093959731543622</v>
      </c>
      <c r="C197" s="9">
        <v>0.75751949498700333</v>
      </c>
      <c r="D197" s="9">
        <v>0.71309655937846839</v>
      </c>
      <c r="E197" s="13">
        <v>0.77051855056030261</v>
      </c>
    </row>
    <row r="198" spans="1:5" x14ac:dyDescent="0.25">
      <c r="A198" s="7" t="s">
        <v>548</v>
      </c>
      <c r="B198" s="9">
        <v>1</v>
      </c>
      <c r="C198" s="9">
        <v>0.98156437264302143</v>
      </c>
      <c r="D198" s="9">
        <v>0.94056703781978912</v>
      </c>
      <c r="E198" s="13">
        <v>0.97404380348760355</v>
      </c>
    </row>
    <row r="199" spans="1:5" x14ac:dyDescent="0.25">
      <c r="A199" s="7" t="s">
        <v>551</v>
      </c>
      <c r="B199" s="9">
        <v>1</v>
      </c>
      <c r="C199" s="9">
        <v>0.99093321094609854</v>
      </c>
      <c r="D199" s="9">
        <v>0.95871840036913647</v>
      </c>
      <c r="E199" s="13">
        <v>0.98321720377174504</v>
      </c>
    </row>
    <row r="200" spans="1:5" x14ac:dyDescent="0.25">
      <c r="A200" s="7" t="s">
        <v>554</v>
      </c>
      <c r="B200" s="9">
        <v>0.9696494882253397</v>
      </c>
      <c r="C200" s="9">
        <v>0.97637789534824382</v>
      </c>
      <c r="D200" s="9">
        <v>0.97440012212213023</v>
      </c>
      <c r="E200" s="13">
        <v>0.97347583523190462</v>
      </c>
    </row>
    <row r="201" spans="1:5" x14ac:dyDescent="0.25">
      <c r="A201" s="7" t="s">
        <v>557</v>
      </c>
      <c r="B201" s="9">
        <v>0.96089095228388666</v>
      </c>
      <c r="C201" s="9">
        <v>0.94336612292535948</v>
      </c>
      <c r="D201" s="9">
        <v>0.97430339546735811</v>
      </c>
      <c r="E201" s="13">
        <v>0.95952015689220149</v>
      </c>
    </row>
    <row r="202" spans="1:5" x14ac:dyDescent="0.25">
      <c r="A202" s="7" t="s">
        <v>560</v>
      </c>
      <c r="B202" s="9">
        <v>0.97900826649684514</v>
      </c>
      <c r="C202" s="9">
        <v>0.96779778651169723</v>
      </c>
      <c r="D202" s="9">
        <v>0.96900026961924135</v>
      </c>
      <c r="E202" s="13">
        <v>0.97193544087592798</v>
      </c>
    </row>
    <row r="203" spans="1:5" x14ac:dyDescent="0.25">
      <c r="A203" s="7" t="s">
        <v>563</v>
      </c>
      <c r="B203" s="9">
        <v>0.87852138009186687</v>
      </c>
      <c r="C203" s="9">
        <v>0.80645030985326849</v>
      </c>
      <c r="D203" s="9">
        <v>0.80777961052089609</v>
      </c>
      <c r="E203" s="13">
        <v>0.83091710015534381</v>
      </c>
    </row>
    <row r="204" spans="1:5" x14ac:dyDescent="0.25">
      <c r="A204" s="7" t="s">
        <v>566</v>
      </c>
      <c r="B204" s="9">
        <v>0.8764619517922605</v>
      </c>
      <c r="C204" s="9">
        <v>0.79688233095341354</v>
      </c>
      <c r="D204" s="9">
        <v>0.75303873598896343</v>
      </c>
      <c r="E204" s="13">
        <v>0.80879433957821245</v>
      </c>
    </row>
    <row r="205" spans="1:5" x14ac:dyDescent="0.25">
      <c r="A205" s="7" t="s">
        <v>569</v>
      </c>
      <c r="B205" s="9">
        <v>1</v>
      </c>
      <c r="C205" s="9">
        <v>1</v>
      </c>
      <c r="D205" s="9">
        <v>1</v>
      </c>
      <c r="E205" s="13">
        <v>1</v>
      </c>
    </row>
    <row r="206" spans="1:5" x14ac:dyDescent="0.25">
      <c r="A206" s="7" t="s">
        <v>572</v>
      </c>
      <c r="B206" s="9">
        <v>1</v>
      </c>
      <c r="C206" s="9">
        <v>1</v>
      </c>
      <c r="D206" s="9">
        <v>1</v>
      </c>
      <c r="E206" s="13">
        <v>1</v>
      </c>
    </row>
    <row r="207" spans="1:5" x14ac:dyDescent="0.25">
      <c r="A207" s="7" t="s">
        <v>575</v>
      </c>
      <c r="B207" s="9">
        <v>0.95007672260515863</v>
      </c>
      <c r="C207" s="9">
        <v>0.93274349303614723</v>
      </c>
      <c r="D207" s="9">
        <v>0.93066566595482181</v>
      </c>
      <c r="E207" s="13">
        <v>0.93782862719870919</v>
      </c>
    </row>
    <row r="208" spans="1:5" x14ac:dyDescent="0.25">
      <c r="A208" s="7" t="s">
        <v>628</v>
      </c>
      <c r="B208" s="9">
        <v>1</v>
      </c>
      <c r="C208" s="9">
        <v>0.99045160076865635</v>
      </c>
      <c r="D208" s="9">
        <v>1</v>
      </c>
      <c r="E208" s="13">
        <v>0.99681720025621878</v>
      </c>
    </row>
    <row r="209" spans="1:5" x14ac:dyDescent="0.25">
      <c r="A209" s="7" t="s">
        <v>580</v>
      </c>
      <c r="B209" s="9">
        <v>0.88513763926371936</v>
      </c>
      <c r="C209" s="9">
        <v>0.80211493591098637</v>
      </c>
      <c r="D209" s="9">
        <v>0.69225061277128408</v>
      </c>
      <c r="E209" s="13">
        <v>0.79316772931532986</v>
      </c>
    </row>
    <row r="210" spans="1:5" x14ac:dyDescent="0.25">
      <c r="A210" s="7" t="s">
        <v>583</v>
      </c>
      <c r="B210" s="9">
        <v>1</v>
      </c>
      <c r="C210" s="9">
        <v>0.92976996833216041</v>
      </c>
      <c r="D210" s="9">
        <v>0.93032835730818142</v>
      </c>
      <c r="E210" s="13">
        <v>0.95336610854678072</v>
      </c>
    </row>
    <row r="211" spans="1:5" x14ac:dyDescent="0.25">
      <c r="A211" s="7" t="s">
        <v>893</v>
      </c>
      <c r="B211" s="9">
        <v>0.84717839477199697</v>
      </c>
      <c r="C211" s="9">
        <v>0.73421881931897315</v>
      </c>
      <c r="D211" s="9">
        <v>0.63513140946767488</v>
      </c>
      <c r="E211" s="13">
        <v>0.73884287451954833</v>
      </c>
    </row>
    <row r="212" spans="1:5" x14ac:dyDescent="0.25">
      <c r="A212" s="7" t="s">
        <v>586</v>
      </c>
      <c r="B212" s="9">
        <v>0.88783046951226219</v>
      </c>
      <c r="C212" s="9">
        <v>0.77682309602559063</v>
      </c>
      <c r="D212" s="9">
        <v>0.69708648993740352</v>
      </c>
      <c r="E212" s="13">
        <v>0.78724668515841889</v>
      </c>
    </row>
    <row r="213" spans="1:5" x14ac:dyDescent="0.25">
      <c r="A213" s="7" t="s">
        <v>589</v>
      </c>
      <c r="B213" s="9">
        <v>1</v>
      </c>
      <c r="C213" s="9">
        <v>1</v>
      </c>
      <c r="D213" s="9">
        <v>1</v>
      </c>
      <c r="E213" s="13">
        <v>1</v>
      </c>
    </row>
    <row r="214" spans="1:5" x14ac:dyDescent="0.25">
      <c r="A214" s="7" t="s">
        <v>592</v>
      </c>
      <c r="B214" s="9">
        <v>0.96336324999297851</v>
      </c>
      <c r="C214" s="9">
        <v>0.97365748941030084</v>
      </c>
      <c r="D214" s="9">
        <v>0.97936593863064314</v>
      </c>
      <c r="E214" s="13">
        <v>0.9721288926779742</v>
      </c>
    </row>
    <row r="215" spans="1:5" x14ac:dyDescent="0.25">
      <c r="A215" s="7" t="s">
        <v>595</v>
      </c>
      <c r="B215" s="9">
        <v>1</v>
      </c>
      <c r="C215" s="9">
        <v>1</v>
      </c>
      <c r="D215" s="9">
        <v>1</v>
      </c>
      <c r="E215" s="13">
        <v>1</v>
      </c>
    </row>
    <row r="216" spans="1:5" x14ac:dyDescent="0.25">
      <c r="A216" s="7" t="s">
        <v>597</v>
      </c>
      <c r="B216" s="9">
        <v>1</v>
      </c>
      <c r="C216" s="9">
        <v>0.98355651579202596</v>
      </c>
      <c r="D216" s="9">
        <v>0.96614567064440782</v>
      </c>
      <c r="E216" s="13">
        <v>0.98323406214547793</v>
      </c>
    </row>
    <row r="217" spans="1:5" x14ac:dyDescent="0.25">
      <c r="A217" s="7" t="s">
        <v>857</v>
      </c>
      <c r="B217" s="9">
        <v>1</v>
      </c>
      <c r="C217" s="9">
        <v>1</v>
      </c>
      <c r="D217" s="9">
        <v>1</v>
      </c>
      <c r="E217" s="13">
        <v>1</v>
      </c>
    </row>
    <row r="218" spans="1:5" x14ac:dyDescent="0.25">
      <c r="A218" s="7" t="s">
        <v>858</v>
      </c>
      <c r="B218" s="9">
        <v>1</v>
      </c>
      <c r="C218" s="9">
        <v>1</v>
      </c>
      <c r="D218" s="9">
        <v>1</v>
      </c>
      <c r="E218" s="13">
        <v>1</v>
      </c>
    </row>
    <row r="219" spans="1:5" x14ac:dyDescent="0.25">
      <c r="A219" s="7" t="s">
        <v>604</v>
      </c>
      <c r="B219" s="9">
        <v>0.97327839956776274</v>
      </c>
      <c r="C219" s="9">
        <v>0.92872805280447623</v>
      </c>
      <c r="D219" s="9">
        <v>0.86004618096916063</v>
      </c>
      <c r="E219" s="13">
        <v>0.92068421111379983</v>
      </c>
    </row>
    <row r="220" spans="1:5" x14ac:dyDescent="0.25">
      <c r="A220" s="7" t="s">
        <v>607</v>
      </c>
      <c r="B220" s="9">
        <v>0.35251561151444383</v>
      </c>
      <c r="C220" s="9">
        <v>0.82786345350131663</v>
      </c>
      <c r="D220" s="9">
        <v>0.20286248316672401</v>
      </c>
      <c r="E220" s="13">
        <v>0.46108051606082817</v>
      </c>
    </row>
    <row r="221" spans="1:5" x14ac:dyDescent="0.25">
      <c r="A221" s="7" t="s">
        <v>610</v>
      </c>
      <c r="B221" s="9">
        <v>0.85453025598472476</v>
      </c>
      <c r="C221" s="9">
        <v>0.73895740575318014</v>
      </c>
      <c r="D221" s="9">
        <v>0.64877049508399287</v>
      </c>
      <c r="E221" s="13">
        <v>0.74741938560729926</v>
      </c>
    </row>
    <row r="222" spans="1:5" x14ac:dyDescent="0.25">
      <c r="A222" s="7" t="s">
        <v>613</v>
      </c>
      <c r="B222" s="9">
        <v>0.66955596842257936</v>
      </c>
      <c r="C222" s="9">
        <v>0.50153056368778481</v>
      </c>
      <c r="D222" s="9">
        <v>0.47294364649556547</v>
      </c>
      <c r="E222" s="13">
        <v>0.54801005953530979</v>
      </c>
    </row>
    <row r="223" spans="1:5" x14ac:dyDescent="0.25">
      <c r="A223" s="7" t="s">
        <v>616</v>
      </c>
      <c r="B223" s="9">
        <v>0.963477027573856</v>
      </c>
      <c r="C223" s="9">
        <v>0.91993449894532808</v>
      </c>
      <c r="D223" s="9">
        <v>0.89504230821036168</v>
      </c>
      <c r="E223" s="13">
        <v>0.92615127824318189</v>
      </c>
    </row>
    <row r="224" spans="1:5" x14ac:dyDescent="0.25">
      <c r="A224" s="7" t="s">
        <v>894</v>
      </c>
      <c r="B224" s="9">
        <v>1</v>
      </c>
      <c r="C224" s="9">
        <v>1</v>
      </c>
      <c r="D224" s="9">
        <v>1</v>
      </c>
      <c r="E224" s="13">
        <v>1</v>
      </c>
    </row>
    <row r="225" spans="1:8" x14ac:dyDescent="0.25">
      <c r="A225" s="7" t="s">
        <v>619</v>
      </c>
      <c r="B225" s="9">
        <v>0.59555074808214858</v>
      </c>
      <c r="C225" s="9">
        <v>0.42553162285436696</v>
      </c>
      <c r="D225" s="9">
        <v>0.39418269967005537</v>
      </c>
      <c r="E225" s="13">
        <v>0.47175502353552368</v>
      </c>
    </row>
    <row r="226" spans="1:8" x14ac:dyDescent="0.25">
      <c r="A226" s="7" t="s">
        <v>622</v>
      </c>
      <c r="B226" s="9">
        <v>1</v>
      </c>
      <c r="C226" s="9">
        <v>1</v>
      </c>
      <c r="D226" s="9">
        <v>1</v>
      </c>
      <c r="E226" s="13">
        <v>1</v>
      </c>
      <c r="F226" s="7"/>
      <c r="G226" s="7"/>
      <c r="H226" s="7"/>
    </row>
    <row r="227" spans="1:8" x14ac:dyDescent="0.25">
      <c r="A227" s="7" t="s">
        <v>895</v>
      </c>
      <c r="B227" s="9">
        <v>1</v>
      </c>
      <c r="C227" s="9">
        <v>1</v>
      </c>
      <c r="D227" s="9">
        <v>1</v>
      </c>
      <c r="E227" s="13">
        <v>1</v>
      </c>
      <c r="F227" s="7"/>
      <c r="G227" s="7"/>
      <c r="H227" s="7"/>
    </row>
    <row r="228" spans="1:8" x14ac:dyDescent="0.25">
      <c r="A228" s="7" t="s">
        <v>625</v>
      </c>
      <c r="B228" s="9">
        <v>1</v>
      </c>
      <c r="C228" s="9">
        <v>0.91983699140729624</v>
      </c>
      <c r="D228" s="9">
        <v>0.86263205389722253</v>
      </c>
      <c r="E228" s="13">
        <v>0.92748968176817304</v>
      </c>
    </row>
    <row r="229" spans="1:8" x14ac:dyDescent="0.25">
      <c r="A229" s="7" t="s">
        <v>915</v>
      </c>
      <c r="B229" s="9"/>
      <c r="C229" s="9"/>
      <c r="D229" s="9"/>
      <c r="E229" s="13"/>
    </row>
    <row r="230" spans="1:8" x14ac:dyDescent="0.25">
      <c r="B230" s="9"/>
      <c r="C230" s="9"/>
      <c r="D230" s="9"/>
      <c r="E230" s="13"/>
    </row>
    <row r="231" spans="1:8" x14ac:dyDescent="0.25">
      <c r="B231" s="67"/>
      <c r="C231" s="67"/>
      <c r="D231" s="67"/>
      <c r="E231" s="67"/>
    </row>
    <row r="232" spans="1:8" x14ac:dyDescent="0.25">
      <c r="B232" s="67"/>
      <c r="C232" s="67"/>
      <c r="D232" s="67"/>
      <c r="E232" s="67"/>
    </row>
    <row r="233" spans="1:8" x14ac:dyDescent="0.25">
      <c r="B233" s="9"/>
      <c r="C233" s="9"/>
      <c r="D233" s="9"/>
      <c r="E233" s="13"/>
    </row>
    <row r="234" spans="1:8" x14ac:dyDescent="0.25">
      <c r="B234" s="9"/>
      <c r="C234" s="9"/>
      <c r="D234" s="9"/>
      <c r="E234" s="13"/>
    </row>
    <row r="235" spans="1:8" x14ac:dyDescent="0.25">
      <c r="B235" s="9"/>
      <c r="C235" s="9"/>
      <c r="D235" s="9"/>
      <c r="E235" s="13"/>
    </row>
    <row r="236" spans="1:8" x14ac:dyDescent="0.25">
      <c r="B236" s="9"/>
      <c r="C236" s="9"/>
      <c r="D236" s="9"/>
      <c r="E236" s="13"/>
    </row>
    <row r="237" spans="1:8" x14ac:dyDescent="0.25">
      <c r="B237" s="9"/>
      <c r="C237" s="9"/>
      <c r="D237" s="9"/>
      <c r="E237" s="13"/>
    </row>
    <row r="238" spans="1:8" x14ac:dyDescent="0.25">
      <c r="B238" s="9"/>
      <c r="C238" s="9"/>
      <c r="D238" s="9"/>
      <c r="E238" s="13"/>
    </row>
    <row r="239" spans="1:8" x14ac:dyDescent="0.25">
      <c r="B239" s="9"/>
      <c r="C239" s="9"/>
      <c r="D239" s="9"/>
      <c r="E239" s="13"/>
    </row>
    <row r="240" spans="1:8" x14ac:dyDescent="0.25">
      <c r="B240" s="9"/>
      <c r="C240" s="9"/>
      <c r="D240" s="9"/>
      <c r="E240" s="13"/>
    </row>
    <row r="241" spans="2:5" x14ac:dyDescent="0.25">
      <c r="B241" s="9"/>
      <c r="C241" s="9"/>
      <c r="D241" s="9"/>
      <c r="E241" s="13"/>
    </row>
    <row r="242" spans="2:5" x14ac:dyDescent="0.25">
      <c r="B242" s="9"/>
      <c r="C242" s="9"/>
      <c r="D242" s="9"/>
      <c r="E242" s="13"/>
    </row>
    <row r="243" spans="2:5" x14ac:dyDescent="0.25">
      <c r="B243" s="9"/>
      <c r="C243" s="9"/>
      <c r="D243" s="9"/>
      <c r="E243" s="13"/>
    </row>
    <row r="244" spans="2:5" x14ac:dyDescent="0.25">
      <c r="B244" s="9"/>
      <c r="C244" s="9"/>
      <c r="D244" s="9"/>
      <c r="E244" s="13"/>
    </row>
    <row r="245" spans="2:5" x14ac:dyDescent="0.25">
      <c r="B245" s="9"/>
      <c r="C245" s="9"/>
      <c r="D245" s="9"/>
      <c r="E245" s="13"/>
    </row>
    <row r="246" spans="2:5" x14ac:dyDescent="0.25">
      <c r="B246" s="9"/>
      <c r="C246" s="9"/>
      <c r="D246" s="9"/>
      <c r="E246" s="13"/>
    </row>
    <row r="247" spans="2:5" x14ac:dyDescent="0.25">
      <c r="B247" s="9"/>
      <c r="C247" s="9"/>
      <c r="D247" s="9"/>
      <c r="E247" s="13"/>
    </row>
    <row r="248" spans="2:5" x14ac:dyDescent="0.25">
      <c r="B248" s="9"/>
      <c r="C248" s="9"/>
      <c r="D248" s="9"/>
      <c r="E248" s="13"/>
    </row>
    <row r="249" spans="2:5" x14ac:dyDescent="0.25">
      <c r="B249" s="9"/>
      <c r="C249" s="9"/>
      <c r="D249" s="9"/>
      <c r="E249" s="13"/>
    </row>
    <row r="250" spans="2:5" x14ac:dyDescent="0.25">
      <c r="B250" s="9"/>
      <c r="C250" s="9"/>
      <c r="D250" s="9"/>
      <c r="E250" s="13"/>
    </row>
    <row r="251" spans="2:5" x14ac:dyDescent="0.25">
      <c r="B251" s="9"/>
      <c r="C251" s="9"/>
      <c r="D251" s="9"/>
      <c r="E251" s="13"/>
    </row>
    <row r="252" spans="2:5" x14ac:dyDescent="0.25">
      <c r="B252" s="9"/>
      <c r="C252" s="9"/>
      <c r="D252" s="9"/>
      <c r="E252" s="13"/>
    </row>
    <row r="253" spans="2:5" x14ac:dyDescent="0.25">
      <c r="B253" s="9"/>
      <c r="C253" s="9"/>
      <c r="D253" s="9"/>
      <c r="E253" s="13"/>
    </row>
    <row r="254" spans="2:5" x14ac:dyDescent="0.25">
      <c r="B254" s="9"/>
      <c r="C254" s="9"/>
      <c r="D254" s="9"/>
      <c r="E254" s="13"/>
    </row>
    <row r="255" spans="2:5" x14ac:dyDescent="0.25">
      <c r="B255" s="9"/>
      <c r="C255" s="9"/>
      <c r="D255" s="9"/>
      <c r="E255" s="13"/>
    </row>
    <row r="256" spans="2:5" x14ac:dyDescent="0.25">
      <c r="B256" s="9"/>
      <c r="C256" s="9"/>
      <c r="D256" s="9"/>
      <c r="E256" s="13"/>
    </row>
    <row r="257" spans="2:5" x14ac:dyDescent="0.25">
      <c r="B257" s="9"/>
      <c r="C257" s="9"/>
      <c r="D257" s="9"/>
      <c r="E257" s="13"/>
    </row>
    <row r="258" spans="2:5" x14ac:dyDescent="0.25">
      <c r="B258" s="9"/>
      <c r="C258" s="9"/>
      <c r="D258" s="9"/>
      <c r="E258" s="13"/>
    </row>
    <row r="259" spans="2:5" x14ac:dyDescent="0.25">
      <c r="B259" s="9"/>
      <c r="C259" s="9"/>
      <c r="D259" s="9"/>
      <c r="E259" s="13"/>
    </row>
    <row r="260" spans="2:5" x14ac:dyDescent="0.25">
      <c r="B260" s="9"/>
      <c r="C260" s="9"/>
      <c r="D260" s="9"/>
      <c r="E260" s="13"/>
    </row>
    <row r="261" spans="2:5" x14ac:dyDescent="0.25">
      <c r="B261" s="9"/>
      <c r="C261" s="9"/>
      <c r="D261" s="9"/>
      <c r="E261" s="13"/>
    </row>
    <row r="262" spans="2:5" x14ac:dyDescent="0.25">
      <c r="B262" s="9"/>
      <c r="C262" s="9"/>
      <c r="D262" s="9"/>
      <c r="E262" s="13"/>
    </row>
    <row r="263" spans="2:5" x14ac:dyDescent="0.25">
      <c r="B263" s="9"/>
      <c r="C263" s="9"/>
      <c r="D263" s="9"/>
      <c r="E263" s="13"/>
    </row>
    <row r="264" spans="2:5" x14ac:dyDescent="0.25">
      <c r="B264" s="9"/>
      <c r="C264" s="9"/>
      <c r="D264" s="9"/>
      <c r="E264" s="13"/>
    </row>
    <row r="265" spans="2:5" x14ac:dyDescent="0.25">
      <c r="B265" s="9"/>
      <c r="C265" s="9"/>
      <c r="D265" s="9"/>
      <c r="E265" s="13"/>
    </row>
    <row r="266" spans="2:5" x14ac:dyDescent="0.25">
      <c r="B266" s="9"/>
      <c r="C266" s="9"/>
      <c r="D266" s="9"/>
      <c r="E266" s="13"/>
    </row>
    <row r="267" spans="2:5" x14ac:dyDescent="0.25">
      <c r="B267" s="9"/>
      <c r="C267" s="9"/>
      <c r="D267" s="9"/>
      <c r="E267" s="13"/>
    </row>
    <row r="268" spans="2:5" x14ac:dyDescent="0.25">
      <c r="B268" s="9"/>
      <c r="C268" s="9"/>
      <c r="D268" s="9"/>
      <c r="E268" s="13"/>
    </row>
    <row r="269" spans="2:5" x14ac:dyDescent="0.25">
      <c r="B269" s="9"/>
      <c r="C269" s="9"/>
      <c r="D269" s="9"/>
      <c r="E269" s="13"/>
    </row>
    <row r="270" spans="2:5" x14ac:dyDescent="0.25">
      <c r="B270" s="9"/>
      <c r="C270" s="9"/>
      <c r="D270" s="9"/>
      <c r="E270" s="13"/>
    </row>
    <row r="271" spans="2:5" x14ac:dyDescent="0.25">
      <c r="B271" s="9"/>
      <c r="C271" s="9"/>
      <c r="D271" s="9"/>
      <c r="E271" s="13"/>
    </row>
    <row r="272" spans="2:5" x14ac:dyDescent="0.25">
      <c r="B272" s="9"/>
      <c r="C272" s="9"/>
      <c r="D272" s="9"/>
      <c r="E272" s="13"/>
    </row>
    <row r="273" spans="2:5" x14ac:dyDescent="0.25">
      <c r="B273" s="9"/>
      <c r="C273" s="9"/>
      <c r="D273" s="9"/>
      <c r="E273" s="13"/>
    </row>
    <row r="274" spans="2:5" x14ac:dyDescent="0.25">
      <c r="B274" s="9"/>
      <c r="C274" s="9"/>
      <c r="D274" s="9"/>
      <c r="E274" s="13"/>
    </row>
    <row r="275" spans="2:5" x14ac:dyDescent="0.25">
      <c r="B275" s="9"/>
      <c r="C275" s="9"/>
      <c r="D275" s="9"/>
      <c r="E275" s="13"/>
    </row>
    <row r="276" spans="2:5" x14ac:dyDescent="0.25">
      <c r="B276" s="9"/>
      <c r="C276" s="9"/>
      <c r="D276" s="9"/>
      <c r="E276" s="13"/>
    </row>
    <row r="277" spans="2:5" x14ac:dyDescent="0.25">
      <c r="B277" s="9"/>
      <c r="C277" s="9"/>
      <c r="D277" s="9"/>
      <c r="E277" s="13"/>
    </row>
    <row r="278" spans="2:5" x14ac:dyDescent="0.25">
      <c r="B278" s="9"/>
      <c r="C278" s="9"/>
      <c r="D278" s="9"/>
      <c r="E278" s="13"/>
    </row>
    <row r="279" spans="2:5" x14ac:dyDescent="0.25">
      <c r="B279" s="9"/>
      <c r="C279" s="9"/>
      <c r="D279" s="9"/>
      <c r="E279" s="13"/>
    </row>
    <row r="280" spans="2:5" x14ac:dyDescent="0.25">
      <c r="B280" s="9"/>
      <c r="C280" s="9"/>
      <c r="D280" s="9"/>
      <c r="E280" s="13"/>
    </row>
    <row r="281" spans="2:5" x14ac:dyDescent="0.25">
      <c r="B281" s="9"/>
      <c r="C281" s="9"/>
      <c r="D281" s="9"/>
      <c r="E281" s="13"/>
    </row>
    <row r="282" spans="2:5" x14ac:dyDescent="0.25">
      <c r="B282" s="9"/>
      <c r="C282" s="9"/>
      <c r="D282" s="9"/>
      <c r="E282" s="13"/>
    </row>
    <row r="283" spans="2:5" x14ac:dyDescent="0.25">
      <c r="B283" s="9"/>
      <c r="C283" s="9"/>
      <c r="D283" s="9"/>
      <c r="E283" s="13"/>
    </row>
    <row r="284" spans="2:5" x14ac:dyDescent="0.25">
      <c r="B284" s="9"/>
      <c r="C284" s="9"/>
      <c r="D284" s="9"/>
      <c r="E284" s="13"/>
    </row>
    <row r="285" spans="2:5" x14ac:dyDescent="0.25">
      <c r="B285" s="9"/>
      <c r="C285" s="9"/>
      <c r="D285" s="9"/>
      <c r="E285" s="13"/>
    </row>
    <row r="286" spans="2:5" x14ac:dyDescent="0.25">
      <c r="B286" s="9"/>
      <c r="C286" s="9"/>
      <c r="D286" s="9"/>
      <c r="E286" s="13"/>
    </row>
    <row r="287" spans="2:5" x14ac:dyDescent="0.25">
      <c r="B287" s="9"/>
      <c r="C287" s="9"/>
      <c r="D287" s="9"/>
      <c r="E287" s="13"/>
    </row>
    <row r="288" spans="2:5" x14ac:dyDescent="0.25">
      <c r="B288" s="9"/>
      <c r="C288" s="9"/>
      <c r="D288" s="9"/>
      <c r="E288" s="13"/>
    </row>
    <row r="289" spans="2:5" x14ac:dyDescent="0.25">
      <c r="B289" s="9"/>
      <c r="C289" s="9"/>
      <c r="D289" s="9"/>
      <c r="E289" s="13"/>
    </row>
    <row r="290" spans="2:5" x14ac:dyDescent="0.25">
      <c r="B290" s="9"/>
      <c r="C290" s="9"/>
      <c r="D290" s="9"/>
      <c r="E290" s="13"/>
    </row>
    <row r="291" spans="2:5" x14ac:dyDescent="0.25">
      <c r="B291" s="9"/>
      <c r="C291" s="9"/>
      <c r="D291" s="9"/>
      <c r="E291" s="13"/>
    </row>
    <row r="292" spans="2:5" x14ac:dyDescent="0.25">
      <c r="B292" s="9"/>
      <c r="C292" s="9"/>
      <c r="D292" s="9"/>
      <c r="E292" s="13"/>
    </row>
    <row r="293" spans="2:5" x14ac:dyDescent="0.25">
      <c r="B293" s="9"/>
      <c r="C293" s="9"/>
      <c r="D293" s="9"/>
      <c r="E293" s="13"/>
    </row>
    <row r="294" spans="2:5" x14ac:dyDescent="0.25">
      <c r="B294" s="9"/>
      <c r="C294" s="9"/>
      <c r="D294" s="9"/>
      <c r="E294" s="13"/>
    </row>
    <row r="295" spans="2:5" x14ac:dyDescent="0.25">
      <c r="B295" s="9"/>
      <c r="C295" s="9"/>
      <c r="D295" s="9"/>
      <c r="E295" s="13"/>
    </row>
    <row r="296" spans="2:5" x14ac:dyDescent="0.25">
      <c r="B296" s="9"/>
      <c r="C296" s="9"/>
      <c r="D296" s="9"/>
      <c r="E296" s="13"/>
    </row>
    <row r="297" spans="2:5" x14ac:dyDescent="0.25">
      <c r="B297" s="9"/>
      <c r="C297" s="9"/>
      <c r="D297" s="9"/>
      <c r="E297" s="13"/>
    </row>
    <row r="298" spans="2:5" x14ac:dyDescent="0.25">
      <c r="B298" s="9"/>
      <c r="C298" s="9"/>
      <c r="D298" s="9"/>
      <c r="E298" s="13"/>
    </row>
    <row r="299" spans="2:5" x14ac:dyDescent="0.25">
      <c r="B299" s="9"/>
      <c r="C299" s="9"/>
      <c r="D299" s="9"/>
      <c r="E299" s="13"/>
    </row>
    <row r="300" spans="2:5" x14ac:dyDescent="0.25">
      <c r="B300" s="9"/>
      <c r="C300" s="9"/>
      <c r="D300" s="9"/>
      <c r="E300" s="13"/>
    </row>
    <row r="301" spans="2:5" x14ac:dyDescent="0.25">
      <c r="B301" s="9"/>
      <c r="C301" s="9"/>
      <c r="D301" s="9"/>
      <c r="E301" s="13"/>
    </row>
    <row r="302" spans="2:5" x14ac:dyDescent="0.25">
      <c r="B302" s="9"/>
      <c r="C302" s="9"/>
      <c r="D302" s="9"/>
      <c r="E302" s="13"/>
    </row>
    <row r="303" spans="2:5" x14ac:dyDescent="0.25">
      <c r="B303" s="9"/>
      <c r="C303" s="9"/>
      <c r="D303" s="9"/>
      <c r="E303" s="13"/>
    </row>
    <row r="304" spans="2:5" x14ac:dyDescent="0.25">
      <c r="B304" s="9"/>
      <c r="C304" s="9"/>
      <c r="D304" s="9"/>
      <c r="E304" s="13"/>
    </row>
    <row r="305" spans="2:5" x14ac:dyDescent="0.25">
      <c r="B305" s="9"/>
      <c r="C305" s="9"/>
      <c r="D305" s="9"/>
      <c r="E305" s="13"/>
    </row>
    <row r="306" spans="2:5" x14ac:dyDescent="0.25">
      <c r="B306" s="9"/>
      <c r="C306" s="9"/>
      <c r="D306" s="9"/>
      <c r="E306" s="13"/>
    </row>
    <row r="307" spans="2:5" x14ac:dyDescent="0.25">
      <c r="B307" s="9"/>
      <c r="C307" s="9"/>
      <c r="D307" s="9"/>
      <c r="E307" s="13"/>
    </row>
    <row r="308" spans="2:5" x14ac:dyDescent="0.25">
      <c r="B308" s="9"/>
      <c r="C308" s="9"/>
      <c r="D308" s="9"/>
      <c r="E308" s="13"/>
    </row>
    <row r="309" spans="2:5" x14ac:dyDescent="0.25">
      <c r="B309" s="9"/>
      <c r="C309" s="9"/>
      <c r="D309" s="9"/>
      <c r="E309" s="13"/>
    </row>
    <row r="310" spans="2:5" x14ac:dyDescent="0.25">
      <c r="B310" s="9"/>
      <c r="C310" s="9"/>
      <c r="D310" s="9"/>
      <c r="E310" s="13"/>
    </row>
    <row r="311" spans="2:5" x14ac:dyDescent="0.25">
      <c r="B311" s="9"/>
      <c r="C311" s="9"/>
      <c r="D311" s="9"/>
      <c r="E311" s="13"/>
    </row>
    <row r="312" spans="2:5" x14ac:dyDescent="0.25">
      <c r="B312" s="9"/>
      <c r="C312" s="9"/>
      <c r="D312" s="9"/>
      <c r="E312" s="13"/>
    </row>
    <row r="313" spans="2:5" x14ac:dyDescent="0.25">
      <c r="B313" s="9"/>
      <c r="C313" s="9"/>
      <c r="D313" s="9"/>
      <c r="E313" s="13"/>
    </row>
    <row r="314" spans="2:5" x14ac:dyDescent="0.25">
      <c r="B314" s="9"/>
      <c r="C314" s="9"/>
      <c r="D314" s="9"/>
      <c r="E314" s="13"/>
    </row>
    <row r="315" spans="2:5" x14ac:dyDescent="0.25">
      <c r="B315" s="9"/>
      <c r="C315" s="9"/>
      <c r="D315" s="9"/>
      <c r="E315" s="13"/>
    </row>
    <row r="316" spans="2:5" x14ac:dyDescent="0.25">
      <c r="B316" s="9"/>
      <c r="C316" s="9"/>
      <c r="D316" s="9"/>
      <c r="E316" s="13"/>
    </row>
    <row r="317" spans="2:5" x14ac:dyDescent="0.25">
      <c r="B317" s="9"/>
      <c r="C317" s="9"/>
      <c r="D317" s="9"/>
      <c r="E317" s="13"/>
    </row>
    <row r="318" spans="2:5" x14ac:dyDescent="0.25">
      <c r="B318" s="9"/>
      <c r="C318" s="9"/>
      <c r="D318" s="9"/>
      <c r="E318" s="13"/>
    </row>
    <row r="319" spans="2:5" x14ac:dyDescent="0.25">
      <c r="B319" s="9"/>
      <c r="C319" s="9"/>
      <c r="D319" s="9"/>
      <c r="E319" s="13"/>
    </row>
    <row r="320" spans="2:5" x14ac:dyDescent="0.25">
      <c r="B320" s="9"/>
      <c r="C320" s="9"/>
      <c r="D320" s="9"/>
      <c r="E320" s="13"/>
    </row>
    <row r="321" spans="2:5" x14ac:dyDescent="0.25">
      <c r="B321" s="9"/>
      <c r="C321" s="9"/>
      <c r="D321" s="9"/>
      <c r="E321" s="13"/>
    </row>
    <row r="322" spans="2:5" x14ac:dyDescent="0.25">
      <c r="B322" s="9"/>
      <c r="C322" s="9"/>
      <c r="D322" s="9"/>
      <c r="E322" s="13"/>
    </row>
    <row r="323" spans="2:5" x14ac:dyDescent="0.25">
      <c r="B323" s="9"/>
      <c r="C323" s="9"/>
      <c r="D323" s="9"/>
      <c r="E323" s="13"/>
    </row>
    <row r="324" spans="2:5" x14ac:dyDescent="0.25">
      <c r="B324" s="9"/>
      <c r="C324" s="9"/>
      <c r="D324" s="9"/>
      <c r="E324" s="13"/>
    </row>
    <row r="325" spans="2:5" x14ac:dyDescent="0.25">
      <c r="B325" s="9"/>
      <c r="C325" s="9"/>
      <c r="D325" s="9"/>
      <c r="E325" s="13"/>
    </row>
    <row r="326" spans="2:5" x14ac:dyDescent="0.25">
      <c r="B326" s="9"/>
      <c r="C326" s="9"/>
      <c r="D326" s="9"/>
      <c r="E326" s="13"/>
    </row>
    <row r="327" spans="2:5" x14ac:dyDescent="0.25">
      <c r="B327" s="9"/>
      <c r="C327" s="9"/>
      <c r="D327" s="9"/>
      <c r="E327" s="13"/>
    </row>
  </sheetData>
  <autoFilter ref="A2:H229" xr:uid="{CFA16D52-3F49-4FCF-B1E1-D9C5E27DB277}"/>
  <mergeCells count="1">
    <mergeCell ref="A1:D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10952-08DD-40F7-873E-ABA2D7D589A3}">
  <dimension ref="A1:Q23"/>
  <sheetViews>
    <sheetView zoomScale="70" zoomScaleNormal="70" workbookViewId="0">
      <pane xSplit="1" ySplit="3" topLeftCell="E4" activePane="bottomRight" state="frozen"/>
      <selection pane="topRight" activeCell="B1" sqref="B1"/>
      <selection pane="bottomLeft" activeCell="A4" sqref="A4"/>
      <selection pane="bottomRight" activeCell="M25" sqref="M25"/>
    </sheetView>
  </sheetViews>
  <sheetFormatPr defaultColWidth="8.85546875" defaultRowHeight="15" x14ac:dyDescent="0.25"/>
  <cols>
    <col min="1" max="1" width="25" style="7" bestFit="1" customWidth="1"/>
    <col min="2" max="14" width="11.7109375" style="7" customWidth="1"/>
    <col min="15" max="16" width="11.5703125" style="7" bestFit="1" customWidth="1"/>
    <col min="17" max="17" width="11.5703125" style="7" customWidth="1"/>
    <col min="18" max="16384" width="8.85546875" style="7"/>
  </cols>
  <sheetData>
    <row r="1" spans="1:17" ht="33.6" customHeight="1" x14ac:dyDescent="0.25">
      <c r="A1" s="73" t="s">
        <v>982</v>
      </c>
      <c r="B1" s="73"/>
      <c r="C1" s="73"/>
      <c r="D1" s="73"/>
      <c r="E1" s="73"/>
      <c r="F1" s="73"/>
      <c r="G1" s="73"/>
      <c r="H1" s="73"/>
      <c r="I1" s="73"/>
      <c r="J1" s="73"/>
      <c r="K1" s="73"/>
      <c r="L1" s="73"/>
      <c r="M1" s="73"/>
      <c r="N1" s="73"/>
      <c r="O1" s="73"/>
      <c r="P1" s="73"/>
      <c r="Q1" s="66"/>
    </row>
    <row r="2" spans="1:17" x14ac:dyDescent="0.25">
      <c r="B2" s="87" t="s">
        <v>961</v>
      </c>
      <c r="C2" s="87"/>
      <c r="D2" s="87"/>
      <c r="E2" s="87"/>
      <c r="F2" s="87" t="s">
        <v>962</v>
      </c>
      <c r="G2" s="87"/>
      <c r="H2" s="87"/>
      <c r="I2" s="87"/>
      <c r="J2" s="87" t="s">
        <v>963</v>
      </c>
      <c r="K2" s="87"/>
      <c r="L2" s="87"/>
      <c r="M2" s="87"/>
      <c r="N2" s="8" t="s">
        <v>873</v>
      </c>
      <c r="O2" s="7" t="s">
        <v>875</v>
      </c>
      <c r="P2" s="7" t="s">
        <v>876</v>
      </c>
    </row>
    <row r="3" spans="1:17" s="8" customFormat="1" ht="13.9" x14ac:dyDescent="0.25">
      <c r="A3" s="15" t="s">
        <v>850</v>
      </c>
      <c r="B3" s="8" t="s">
        <v>864</v>
      </c>
      <c r="C3" s="8" t="s">
        <v>865</v>
      </c>
      <c r="D3" s="8" t="s">
        <v>866</v>
      </c>
      <c r="E3" s="8" t="s">
        <v>867</v>
      </c>
      <c r="F3" s="8">
        <v>3</v>
      </c>
      <c r="G3" s="8">
        <v>7</v>
      </c>
      <c r="H3" s="8">
        <v>10</v>
      </c>
      <c r="I3" s="8">
        <v>14</v>
      </c>
      <c r="J3" s="8">
        <v>3</v>
      </c>
      <c r="K3" s="8">
        <v>7</v>
      </c>
      <c r="L3" s="8">
        <v>10</v>
      </c>
      <c r="M3" s="8">
        <v>14</v>
      </c>
      <c r="N3" s="8" t="s">
        <v>874</v>
      </c>
      <c r="O3" s="8" t="s">
        <v>877</v>
      </c>
      <c r="P3" s="8" t="s">
        <v>877</v>
      </c>
    </row>
    <row r="4" spans="1:17" ht="13.9" x14ac:dyDescent="0.25">
      <c r="A4" s="7" t="s">
        <v>7</v>
      </c>
      <c r="B4" s="7">
        <v>5.0000000000000001E-3</v>
      </c>
      <c r="C4" s="7">
        <v>3.0000000000000001E-3</v>
      </c>
      <c r="D4" s="7">
        <v>4.0000000000000001E-3</v>
      </c>
      <c r="E4" s="7">
        <v>4.0000000000000001E-3</v>
      </c>
      <c r="F4" s="7">
        <v>4.0000000000000001E-3</v>
      </c>
      <c r="G4" s="7">
        <v>5.0000000000000001E-3</v>
      </c>
      <c r="H4" s="7">
        <v>7.0000000000000001E-3</v>
      </c>
      <c r="I4" s="7">
        <v>0.01</v>
      </c>
      <c r="J4" s="7" t="s">
        <v>862</v>
      </c>
      <c r="K4" s="7" t="s">
        <v>862</v>
      </c>
      <c r="L4" s="7" t="s">
        <v>862</v>
      </c>
      <c r="M4" s="7" t="s">
        <v>862</v>
      </c>
      <c r="N4" s="13">
        <v>0</v>
      </c>
      <c r="O4" s="7">
        <v>0.188</v>
      </c>
      <c r="P4" s="7" t="s">
        <v>853</v>
      </c>
    </row>
    <row r="5" spans="1:17" ht="13.9" x14ac:dyDescent="0.25">
      <c r="A5" s="7" t="s">
        <v>24</v>
      </c>
      <c r="B5" s="7">
        <v>1.2999999999999999E-2</v>
      </c>
      <c r="C5" s="7">
        <v>8.9999999999999993E-3</v>
      </c>
      <c r="D5" s="7">
        <v>8.9999999999999993E-3</v>
      </c>
      <c r="E5" s="7">
        <v>8.0000000000000002E-3</v>
      </c>
      <c r="F5" s="7">
        <v>4.0000000000000001E-3</v>
      </c>
      <c r="G5" s="7">
        <v>5.0000000000000001E-3</v>
      </c>
      <c r="H5" s="7">
        <v>8.9999999999999993E-3</v>
      </c>
      <c r="I5" s="7">
        <v>1.2E-2</v>
      </c>
      <c r="J5" s="7">
        <v>1.7999999999999999E-2</v>
      </c>
      <c r="K5" s="7">
        <v>1.9E-2</v>
      </c>
      <c r="L5" s="7">
        <v>1.6E-2</v>
      </c>
      <c r="M5" s="7">
        <v>1.7000000000000001E-2</v>
      </c>
      <c r="N5" s="13">
        <v>0.7090138453500523</v>
      </c>
      <c r="O5" s="7">
        <v>0.10100000000000001</v>
      </c>
      <c r="P5" s="7">
        <v>0.188</v>
      </c>
    </row>
    <row r="6" spans="1:17" ht="13.9" x14ac:dyDescent="0.25">
      <c r="A6" s="7" t="s">
        <v>43</v>
      </c>
      <c r="B6" s="7" t="s">
        <v>862</v>
      </c>
      <c r="C6" s="7" t="s">
        <v>862</v>
      </c>
      <c r="D6" s="7" t="s">
        <v>862</v>
      </c>
      <c r="E6" s="7" t="s">
        <v>862</v>
      </c>
      <c r="F6" s="7" t="s">
        <v>862</v>
      </c>
      <c r="G6" s="7" t="s">
        <v>862</v>
      </c>
      <c r="H6" s="7">
        <v>1E-3</v>
      </c>
      <c r="I6" s="7">
        <v>2E-3</v>
      </c>
      <c r="J6" s="7">
        <v>0.01</v>
      </c>
      <c r="K6" s="7">
        <v>1.2E-2</v>
      </c>
      <c r="L6" s="7">
        <v>8.9999999999999993E-3</v>
      </c>
      <c r="M6" s="7">
        <v>1.4E-2</v>
      </c>
      <c r="N6" s="13">
        <v>0.94374999999999998</v>
      </c>
      <c r="O6" s="7" t="s">
        <v>853</v>
      </c>
      <c r="P6" s="7" t="s">
        <v>853</v>
      </c>
    </row>
    <row r="7" spans="1:17" ht="13.9" x14ac:dyDescent="0.25">
      <c r="A7" s="7" t="s">
        <v>47</v>
      </c>
      <c r="B7" s="7">
        <v>5.0000000000000001E-3</v>
      </c>
      <c r="C7" s="7">
        <v>5.0000000000000001E-3</v>
      </c>
      <c r="D7" s="7">
        <v>5.0000000000000001E-3</v>
      </c>
      <c r="E7" s="7">
        <v>4.0000000000000001E-3</v>
      </c>
      <c r="F7" s="7" t="s">
        <v>862</v>
      </c>
      <c r="G7" s="7">
        <v>2E-3</v>
      </c>
      <c r="H7" s="7">
        <v>3.0000000000000001E-3</v>
      </c>
      <c r="I7" s="7">
        <v>6.0000000000000001E-3</v>
      </c>
      <c r="J7" s="7">
        <v>1.0999999999999999E-2</v>
      </c>
      <c r="K7" s="7">
        <v>1.7999999999999999E-2</v>
      </c>
      <c r="L7" s="7">
        <v>1.7999999999999999E-2</v>
      </c>
      <c r="M7" s="7">
        <v>2.7E-2</v>
      </c>
      <c r="N7" s="13">
        <v>0.89383116883116887</v>
      </c>
      <c r="O7" s="7">
        <v>8.5999999999999993E-2</v>
      </c>
      <c r="P7" s="7">
        <v>0.45800000000000002</v>
      </c>
    </row>
    <row r="8" spans="1:17" ht="13.9" x14ac:dyDescent="0.25">
      <c r="A8" s="7" t="s">
        <v>55</v>
      </c>
      <c r="B8" s="7">
        <v>6.8000000000000005E-2</v>
      </c>
      <c r="C8" s="7">
        <v>4.1000000000000002E-2</v>
      </c>
      <c r="D8" s="7">
        <v>3.5999999999999997E-2</v>
      </c>
      <c r="E8" s="7">
        <v>3.3000000000000002E-2</v>
      </c>
      <c r="F8" s="7">
        <v>3.5999999999999997E-2</v>
      </c>
      <c r="G8" s="7">
        <v>4.7E-2</v>
      </c>
      <c r="H8" s="7">
        <v>5.6000000000000001E-2</v>
      </c>
      <c r="I8" s="7">
        <v>8.2000000000000003E-2</v>
      </c>
      <c r="J8" s="7">
        <v>2.5000000000000001E-2</v>
      </c>
      <c r="K8" s="7">
        <v>2.1999999999999999E-2</v>
      </c>
      <c r="L8" s="7">
        <v>1.7000000000000001E-2</v>
      </c>
      <c r="M8" s="7">
        <v>2.3E-2</v>
      </c>
      <c r="N8" s="13">
        <v>0.29515024416507535</v>
      </c>
      <c r="O8" s="7">
        <v>0.16900000000000001</v>
      </c>
      <c r="P8" s="7">
        <v>5.5E-2</v>
      </c>
    </row>
    <row r="9" spans="1:17" ht="13.9" x14ac:dyDescent="0.25">
      <c r="A9" s="7" t="s">
        <v>583</v>
      </c>
      <c r="B9" s="7" t="s">
        <v>862</v>
      </c>
      <c r="C9" s="7" t="s">
        <v>862</v>
      </c>
      <c r="D9" s="7" t="s">
        <v>862</v>
      </c>
      <c r="E9" s="7" t="s">
        <v>862</v>
      </c>
      <c r="F9" s="7">
        <v>0.01</v>
      </c>
      <c r="G9" s="7" t="s">
        <v>862</v>
      </c>
      <c r="H9" s="7" t="s">
        <v>862</v>
      </c>
      <c r="I9" s="7" t="s">
        <v>862</v>
      </c>
      <c r="J9" s="7">
        <v>2.3E-2</v>
      </c>
      <c r="K9" s="7">
        <v>3.4000000000000002E-2</v>
      </c>
      <c r="L9" s="7">
        <v>2.1999999999999999E-2</v>
      </c>
      <c r="M9" s="7">
        <v>2.1000000000000001E-2</v>
      </c>
      <c r="N9" s="13">
        <v>0.9242424242424242</v>
      </c>
      <c r="O9" s="7" t="s">
        <v>853</v>
      </c>
      <c r="P9" s="7" t="s">
        <v>853</v>
      </c>
    </row>
    <row r="10" spans="1:17" ht="13.9" x14ac:dyDescent="0.25">
      <c r="A10" s="7" t="s">
        <v>82</v>
      </c>
      <c r="B10" s="7">
        <v>0.01</v>
      </c>
      <c r="C10" s="7">
        <v>8.9999999999999993E-3</v>
      </c>
      <c r="D10" s="7">
        <v>1.0999999999999999E-2</v>
      </c>
      <c r="E10" s="7">
        <v>8.9999999999999993E-3</v>
      </c>
      <c r="F10" s="7" t="s">
        <v>862</v>
      </c>
      <c r="G10" s="7">
        <v>4.0000000000000001E-3</v>
      </c>
      <c r="H10" s="7">
        <v>8.9999999999999993E-3</v>
      </c>
      <c r="I10" s="7">
        <v>1.2999999999999999E-2</v>
      </c>
      <c r="J10" s="7">
        <v>0.06</v>
      </c>
      <c r="K10" s="7">
        <v>8.5000000000000006E-2</v>
      </c>
      <c r="L10" s="7">
        <v>8.3000000000000004E-2</v>
      </c>
      <c r="M10" s="7">
        <v>0.122</v>
      </c>
      <c r="N10" s="13">
        <v>0.94023344913061568</v>
      </c>
      <c r="O10" s="7">
        <v>9.0999999999999998E-2</v>
      </c>
      <c r="P10" s="7">
        <v>0.98699999999999999</v>
      </c>
    </row>
    <row r="11" spans="1:17" ht="13.9" x14ac:dyDescent="0.25">
      <c r="A11" s="7" t="s">
        <v>91</v>
      </c>
      <c r="B11" s="7">
        <v>0.191</v>
      </c>
      <c r="C11" s="7">
        <v>0.11899999999999999</v>
      </c>
      <c r="D11" s="7">
        <v>0.10199999999999999</v>
      </c>
      <c r="E11" s="7">
        <v>8.4000000000000005E-2</v>
      </c>
      <c r="F11" s="7">
        <v>0.13400000000000001</v>
      </c>
      <c r="G11" s="7">
        <v>0.16800000000000001</v>
      </c>
      <c r="H11" s="7">
        <v>0.19500000000000001</v>
      </c>
      <c r="I11" s="7">
        <v>0.27200000000000002</v>
      </c>
      <c r="J11" s="7">
        <v>0.39600000000000002</v>
      </c>
      <c r="K11" s="7">
        <v>0.38100000000000001</v>
      </c>
      <c r="L11" s="7">
        <v>0.26600000000000001</v>
      </c>
      <c r="M11" s="7">
        <v>0.33</v>
      </c>
      <c r="N11" s="13">
        <v>0.64158453685657002</v>
      </c>
      <c r="O11" s="7">
        <v>0.216</v>
      </c>
      <c r="P11" s="7">
        <v>0.31</v>
      </c>
    </row>
    <row r="12" spans="1:17" ht="13.9" x14ac:dyDescent="0.25">
      <c r="A12" s="7" t="s">
        <v>102</v>
      </c>
      <c r="B12" s="7">
        <v>8.9999999999999993E-3</v>
      </c>
      <c r="C12" s="7">
        <v>0.01</v>
      </c>
      <c r="D12" s="7">
        <v>1.0999999999999999E-2</v>
      </c>
      <c r="E12" s="7">
        <v>1.2E-2</v>
      </c>
      <c r="F12" s="7">
        <v>4.0000000000000001E-3</v>
      </c>
      <c r="G12" s="7">
        <v>6.0000000000000001E-3</v>
      </c>
      <c r="H12" s="7">
        <v>0.01</v>
      </c>
      <c r="I12" s="7">
        <v>1.4999999999999999E-2</v>
      </c>
      <c r="J12" s="7" t="s">
        <v>862</v>
      </c>
      <c r="K12" s="7">
        <v>1E-3</v>
      </c>
      <c r="L12" s="7">
        <v>2E-3</v>
      </c>
      <c r="M12" s="7">
        <v>2E-3</v>
      </c>
      <c r="N12" s="13">
        <v>0.10679271708683474</v>
      </c>
      <c r="O12" s="7">
        <v>9.0999999999999998E-2</v>
      </c>
      <c r="P12" s="7">
        <v>1.4E-2</v>
      </c>
    </row>
    <row r="13" spans="1:17" ht="13.9" x14ac:dyDescent="0.25">
      <c r="A13" s="7" t="s">
        <v>111</v>
      </c>
      <c r="B13" s="7" t="s">
        <v>862</v>
      </c>
      <c r="C13" s="7" t="s">
        <v>862</v>
      </c>
      <c r="D13" s="7" t="s">
        <v>862</v>
      </c>
      <c r="E13" s="7" t="s">
        <v>862</v>
      </c>
      <c r="F13" s="7" t="s">
        <v>862</v>
      </c>
      <c r="G13" s="7" t="s">
        <v>862</v>
      </c>
      <c r="H13" s="7" t="s">
        <v>862</v>
      </c>
      <c r="I13" s="7" t="s">
        <v>862</v>
      </c>
      <c r="J13" s="7">
        <v>8.0000000000000002E-3</v>
      </c>
      <c r="K13" s="7">
        <v>8.9999999999999993E-3</v>
      </c>
      <c r="L13" s="7">
        <v>8.9999999999999993E-3</v>
      </c>
      <c r="M13" s="7">
        <v>2.8000000000000001E-2</v>
      </c>
      <c r="N13" s="13">
        <v>1</v>
      </c>
      <c r="O13" s="7" t="s">
        <v>853</v>
      </c>
      <c r="P13" s="7" t="s">
        <v>853</v>
      </c>
    </row>
    <row r="14" spans="1:17" ht="13.9" x14ac:dyDescent="0.25">
      <c r="A14" s="7" t="s">
        <v>113</v>
      </c>
      <c r="B14" s="7">
        <v>2.3E-2</v>
      </c>
      <c r="C14" s="7">
        <v>1.9E-2</v>
      </c>
      <c r="D14" s="7">
        <v>1.7999999999999999E-2</v>
      </c>
      <c r="E14" s="7">
        <v>1.4999999999999999E-2</v>
      </c>
      <c r="F14" s="7">
        <v>1.4999999999999999E-2</v>
      </c>
      <c r="G14" s="7">
        <v>2.4E-2</v>
      </c>
      <c r="H14" s="7">
        <v>2.7E-2</v>
      </c>
      <c r="I14" s="7">
        <v>0.03</v>
      </c>
      <c r="J14" s="7">
        <v>1E-3</v>
      </c>
      <c r="K14" s="7">
        <v>1E-3</v>
      </c>
      <c r="L14" s="7" t="s">
        <v>862</v>
      </c>
      <c r="M14" s="7">
        <v>1E-3</v>
      </c>
      <c r="N14" s="13">
        <v>3.368951612903226E-2</v>
      </c>
      <c r="O14" s="7">
        <v>0.152</v>
      </c>
      <c r="P14" s="7">
        <v>7.0000000000000001E-3</v>
      </c>
    </row>
    <row r="15" spans="1:17" ht="13.9" x14ac:dyDescent="0.25">
      <c r="A15" s="7" t="s">
        <v>114</v>
      </c>
      <c r="B15" s="7" t="s">
        <v>862</v>
      </c>
      <c r="C15" s="7" t="s">
        <v>862</v>
      </c>
      <c r="D15" s="7" t="s">
        <v>862</v>
      </c>
      <c r="E15" s="7" t="s">
        <v>862</v>
      </c>
      <c r="F15" s="7">
        <v>1.2999999999999999E-2</v>
      </c>
      <c r="G15" s="7">
        <v>2.3E-2</v>
      </c>
      <c r="H15" s="7">
        <v>2.4E-2</v>
      </c>
      <c r="I15" s="7">
        <v>2.5999999999999999E-2</v>
      </c>
      <c r="J15" s="7">
        <v>4.0000000000000001E-3</v>
      </c>
      <c r="K15" s="7">
        <v>3.0000000000000001E-3</v>
      </c>
      <c r="L15" s="7">
        <v>4.0000000000000001E-3</v>
      </c>
      <c r="M15" s="7">
        <v>4.0000000000000001E-3</v>
      </c>
      <c r="N15" s="13">
        <v>0.1567173023055376</v>
      </c>
      <c r="O15" s="7" t="s">
        <v>853</v>
      </c>
      <c r="P15" s="7" t="s">
        <v>853</v>
      </c>
    </row>
    <row r="16" spans="1:17" ht="13.9" x14ac:dyDescent="0.25">
      <c r="A16" s="7" t="s">
        <v>137</v>
      </c>
      <c r="B16" s="7">
        <v>4.4999999999999998E-2</v>
      </c>
      <c r="C16" s="7">
        <v>4.5999999999999999E-2</v>
      </c>
      <c r="D16" s="7">
        <v>4.2999999999999997E-2</v>
      </c>
      <c r="E16" s="7">
        <v>3.9E-2</v>
      </c>
      <c r="F16" s="7">
        <v>3.6999999999999998E-2</v>
      </c>
      <c r="G16" s="7">
        <v>7.0000000000000007E-2</v>
      </c>
      <c r="H16" s="7">
        <v>8.8999999999999996E-2</v>
      </c>
      <c r="I16" s="7">
        <v>0.107</v>
      </c>
      <c r="J16" s="7">
        <v>6.5000000000000002E-2</v>
      </c>
      <c r="K16" s="7">
        <v>9.5000000000000001E-2</v>
      </c>
      <c r="L16" s="7">
        <v>6.8000000000000005E-2</v>
      </c>
      <c r="M16" s="7">
        <v>8.5000000000000006E-2</v>
      </c>
      <c r="N16" s="13">
        <v>0.5222104575399934</v>
      </c>
      <c r="O16" s="7">
        <v>0.20399999999999999</v>
      </c>
      <c r="P16" s="7">
        <v>0.184</v>
      </c>
    </row>
    <row r="17" spans="1:16" ht="13.9" x14ac:dyDescent="0.25">
      <c r="A17" s="7" t="s">
        <v>143</v>
      </c>
      <c r="B17" s="7">
        <v>1.4E-2</v>
      </c>
      <c r="C17" s="7">
        <v>8.0000000000000002E-3</v>
      </c>
      <c r="D17" s="7">
        <v>7.0000000000000001E-3</v>
      </c>
      <c r="E17" s="7">
        <v>7.0000000000000001E-3</v>
      </c>
      <c r="F17" s="7">
        <v>1.0999999999999999E-2</v>
      </c>
      <c r="G17" s="7">
        <v>1.4999999999999999E-2</v>
      </c>
      <c r="H17" s="7">
        <v>1.4999999999999999E-2</v>
      </c>
      <c r="I17" s="7">
        <v>2.1999999999999999E-2</v>
      </c>
      <c r="J17" s="7" t="s">
        <v>862</v>
      </c>
      <c r="K17" s="7" t="s">
        <v>862</v>
      </c>
      <c r="L17" s="7" t="s">
        <v>862</v>
      </c>
      <c r="M17" s="7" t="s">
        <v>862</v>
      </c>
      <c r="N17" s="13">
        <v>0</v>
      </c>
      <c r="O17" s="7">
        <v>0.22900000000000001</v>
      </c>
      <c r="P17" s="7" t="s">
        <v>853</v>
      </c>
    </row>
    <row r="18" spans="1:16" ht="13.9" x14ac:dyDescent="0.25">
      <c r="A18" s="7" t="s">
        <v>164</v>
      </c>
      <c r="B18" s="7" t="s">
        <v>862</v>
      </c>
      <c r="C18" s="7" t="s">
        <v>862</v>
      </c>
      <c r="D18" s="7" t="s">
        <v>862</v>
      </c>
      <c r="E18" s="7" t="s">
        <v>862</v>
      </c>
      <c r="F18" s="7">
        <v>8.9999999999999993E-3</v>
      </c>
      <c r="G18" s="7">
        <v>1.4E-2</v>
      </c>
      <c r="H18" s="7">
        <v>0.02</v>
      </c>
      <c r="I18" s="7">
        <v>2.9000000000000001E-2</v>
      </c>
      <c r="J18" s="7">
        <v>2E-3</v>
      </c>
      <c r="K18" s="7">
        <v>3.0000000000000001E-3</v>
      </c>
      <c r="L18" s="7">
        <v>3.0000000000000001E-3</v>
      </c>
      <c r="M18" s="7">
        <v>4.0000000000000001E-3</v>
      </c>
      <c r="N18" s="13">
        <v>0.1524839184685732</v>
      </c>
      <c r="O18" s="7" t="s">
        <v>853</v>
      </c>
      <c r="P18" s="7" t="s">
        <v>853</v>
      </c>
    </row>
    <row r="19" spans="1:16" ht="13.9" x14ac:dyDescent="0.25">
      <c r="A19" s="7" t="s">
        <v>165</v>
      </c>
      <c r="B19" s="7" t="s">
        <v>862</v>
      </c>
      <c r="C19" s="7" t="s">
        <v>862</v>
      </c>
      <c r="D19" s="7" t="s">
        <v>862</v>
      </c>
      <c r="E19" s="7" t="s">
        <v>862</v>
      </c>
      <c r="F19" s="7" t="s">
        <v>862</v>
      </c>
      <c r="G19" s="7">
        <v>5.0000000000000001E-3</v>
      </c>
      <c r="H19" s="7">
        <v>1.2E-2</v>
      </c>
      <c r="I19" s="7">
        <v>2.3E-2</v>
      </c>
      <c r="J19" s="7" t="s">
        <v>862</v>
      </c>
      <c r="K19" s="7" t="s">
        <v>862</v>
      </c>
      <c r="L19" s="7" t="s">
        <v>862</v>
      </c>
      <c r="M19" s="7" t="s">
        <v>862</v>
      </c>
      <c r="N19" s="13">
        <v>0</v>
      </c>
      <c r="O19" s="7" t="s">
        <v>853</v>
      </c>
      <c r="P19" s="7" t="s">
        <v>853</v>
      </c>
    </row>
    <row r="20" spans="1:16" ht="13.9" x14ac:dyDescent="0.25">
      <c r="A20" s="7" t="s">
        <v>166</v>
      </c>
      <c r="B20" s="7">
        <v>5.0000000000000001E-3</v>
      </c>
      <c r="C20" s="7">
        <v>5.0000000000000001E-3</v>
      </c>
      <c r="D20" s="7">
        <v>4.0000000000000001E-3</v>
      </c>
      <c r="E20" s="7">
        <v>4.0000000000000001E-3</v>
      </c>
      <c r="F20" s="7">
        <v>5.0000000000000001E-3</v>
      </c>
      <c r="G20" s="7">
        <v>0.01</v>
      </c>
      <c r="H20" s="7">
        <v>1.2999999999999999E-2</v>
      </c>
      <c r="I20" s="7">
        <v>2.3E-2</v>
      </c>
      <c r="J20" s="7">
        <v>8.0000000000000002E-3</v>
      </c>
      <c r="K20" s="7">
        <v>0.01</v>
      </c>
      <c r="L20" s="7">
        <v>8.9999999999999993E-3</v>
      </c>
      <c r="M20" s="7">
        <v>1.2999999999999999E-2</v>
      </c>
      <c r="N20" s="13">
        <v>0.47139665889665894</v>
      </c>
      <c r="O20" s="7">
        <v>0.36699999999999999</v>
      </c>
      <c r="P20" s="7">
        <v>0.245</v>
      </c>
    </row>
    <row r="21" spans="1:16" ht="13.9" x14ac:dyDescent="0.25">
      <c r="A21" s="7" t="s">
        <v>171</v>
      </c>
      <c r="B21" s="7">
        <v>4.3999999999999997E-2</v>
      </c>
      <c r="C21" s="7">
        <v>3.2000000000000001E-2</v>
      </c>
      <c r="D21" s="7">
        <v>2.8000000000000001E-2</v>
      </c>
      <c r="E21" s="7">
        <v>2.5999999999999999E-2</v>
      </c>
      <c r="F21" s="7">
        <v>2.5000000000000001E-2</v>
      </c>
      <c r="G21" s="7">
        <v>3.3000000000000002E-2</v>
      </c>
      <c r="H21" s="7">
        <v>3.9E-2</v>
      </c>
      <c r="I21" s="7">
        <v>5.5E-2</v>
      </c>
      <c r="J21" s="7">
        <v>2.8000000000000001E-2</v>
      </c>
      <c r="K21" s="7">
        <v>3.1E-2</v>
      </c>
      <c r="L21" s="7">
        <v>2.1000000000000001E-2</v>
      </c>
      <c r="M21" s="7">
        <v>2.9000000000000001E-2</v>
      </c>
      <c r="N21" s="13">
        <v>0.42697874550763704</v>
      </c>
      <c r="O21" s="7">
        <v>0.14799999999999999</v>
      </c>
      <c r="P21" s="7">
        <v>0.09</v>
      </c>
    </row>
    <row r="22" spans="1:16" ht="13.9" x14ac:dyDescent="0.25">
      <c r="A22" s="7" t="s">
        <v>182</v>
      </c>
      <c r="B22" s="7" t="s">
        <v>862</v>
      </c>
      <c r="C22" s="7" t="s">
        <v>862</v>
      </c>
      <c r="D22" s="7" t="s">
        <v>862</v>
      </c>
      <c r="E22" s="7" t="s">
        <v>862</v>
      </c>
      <c r="F22" s="7" t="s">
        <v>862</v>
      </c>
      <c r="G22" s="7" t="s">
        <v>862</v>
      </c>
      <c r="H22" s="7" t="s">
        <v>862</v>
      </c>
      <c r="I22" s="7" t="s">
        <v>862</v>
      </c>
      <c r="J22" s="7">
        <v>2.1999999999999999E-2</v>
      </c>
      <c r="K22" s="7">
        <v>2.3E-2</v>
      </c>
      <c r="L22" s="7">
        <v>1.7000000000000001E-2</v>
      </c>
      <c r="M22" s="7">
        <v>2.1000000000000001E-2</v>
      </c>
      <c r="N22" s="13">
        <v>1</v>
      </c>
      <c r="O22" s="7" t="s">
        <v>853</v>
      </c>
      <c r="P22" s="7" t="s">
        <v>853</v>
      </c>
    </row>
    <row r="23" spans="1:16" ht="13.9" x14ac:dyDescent="0.25">
      <c r="A23" s="7" t="s">
        <v>187</v>
      </c>
      <c r="B23" s="7">
        <v>1.4999999999999999E-2</v>
      </c>
      <c r="C23" s="7">
        <v>1.0999999999999999E-2</v>
      </c>
      <c r="D23" s="7">
        <v>1.7000000000000001E-2</v>
      </c>
      <c r="E23" s="7">
        <v>1.9E-2</v>
      </c>
      <c r="F23" s="7">
        <v>4.0000000000000001E-3</v>
      </c>
      <c r="G23" s="7">
        <v>6.0000000000000001E-3</v>
      </c>
      <c r="H23" s="7">
        <v>1.7000000000000001E-2</v>
      </c>
      <c r="I23" s="7">
        <v>3.5000000000000003E-2</v>
      </c>
      <c r="J23" s="7">
        <v>2.1000000000000001E-2</v>
      </c>
      <c r="K23" s="7">
        <v>2.8000000000000001E-2</v>
      </c>
      <c r="L23" s="7">
        <v>4.2000000000000003E-2</v>
      </c>
      <c r="M23" s="7">
        <v>6.8000000000000005E-2</v>
      </c>
      <c r="N23" s="13">
        <v>0.75889699832541213</v>
      </c>
      <c r="O23" s="7">
        <v>0.114</v>
      </c>
      <c r="P23" s="7">
        <v>0.27400000000000002</v>
      </c>
    </row>
  </sheetData>
  <mergeCells count="4">
    <mergeCell ref="B2:E2"/>
    <mergeCell ref="F2:I2"/>
    <mergeCell ref="J2:M2"/>
    <mergeCell ref="A1:P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CBCBF-149C-4EE2-B555-649271EE0995}">
  <dimension ref="A1:P6"/>
  <sheetViews>
    <sheetView workbookViewId="0">
      <selection activeCell="I21" sqref="I21"/>
    </sheetView>
  </sheetViews>
  <sheetFormatPr defaultRowHeight="15" x14ac:dyDescent="0.25"/>
  <sheetData>
    <row r="1" spans="1:16" ht="30.6" customHeight="1" x14ac:dyDescent="0.25">
      <c r="A1" s="74" t="s">
        <v>978</v>
      </c>
      <c r="B1" s="74"/>
      <c r="C1" s="74"/>
      <c r="D1" s="74"/>
      <c r="E1" s="74"/>
      <c r="F1" s="74"/>
      <c r="G1" s="74"/>
      <c r="H1" s="74"/>
      <c r="I1" s="74"/>
      <c r="J1" s="74"/>
      <c r="K1" s="74"/>
      <c r="L1" s="74"/>
      <c r="M1" s="74"/>
      <c r="N1" s="74"/>
      <c r="O1" s="74"/>
      <c r="P1" s="74"/>
    </row>
    <row r="2" spans="1:16" ht="13.15" customHeight="1" x14ac:dyDescent="0.25"/>
    <row r="3" spans="1:16" ht="16.5" x14ac:dyDescent="0.3">
      <c r="A3" s="7" t="s">
        <v>948</v>
      </c>
    </row>
    <row r="4" spans="1:16" ht="16.5" x14ac:dyDescent="0.3">
      <c r="A4" s="7" t="s">
        <v>949</v>
      </c>
    </row>
    <row r="5" spans="1:16" ht="16.5" x14ac:dyDescent="0.3">
      <c r="A5" s="7" t="s">
        <v>950</v>
      </c>
    </row>
    <row r="6" spans="1:16" ht="16.5" x14ac:dyDescent="0.3">
      <c r="A6" s="7" t="s">
        <v>951</v>
      </c>
    </row>
  </sheetData>
  <mergeCells count="1">
    <mergeCell ref="A1:P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D494E-6E2B-4BFB-8D49-5C4386C60309}">
  <dimension ref="A1:P1"/>
  <sheetViews>
    <sheetView workbookViewId="0">
      <selection activeCell="N19" sqref="N19"/>
    </sheetView>
  </sheetViews>
  <sheetFormatPr defaultRowHeight="15" x14ac:dyDescent="0.25"/>
  <sheetData>
    <row r="1" spans="1:16" x14ac:dyDescent="0.25">
      <c r="A1" s="74" t="s">
        <v>977</v>
      </c>
      <c r="B1" s="74"/>
      <c r="C1" s="74"/>
      <c r="D1" s="74"/>
      <c r="E1" s="74"/>
      <c r="F1" s="74"/>
      <c r="G1" s="74"/>
      <c r="H1" s="74"/>
      <c r="I1" s="74"/>
      <c r="J1" s="74"/>
      <c r="K1" s="74"/>
      <c r="L1" s="74"/>
      <c r="M1" s="74"/>
      <c r="N1" s="74"/>
      <c r="O1" s="74"/>
      <c r="P1" s="74"/>
    </row>
  </sheetData>
  <mergeCells count="1">
    <mergeCell ref="A1:P1"/>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3A0F0-EF87-453C-A627-CA560996F49E}">
  <dimension ref="A1:P1"/>
  <sheetViews>
    <sheetView tabSelected="1" workbookViewId="0">
      <selection activeCell="A2" sqref="A2"/>
    </sheetView>
  </sheetViews>
  <sheetFormatPr defaultRowHeight="15" x14ac:dyDescent="0.25"/>
  <sheetData>
    <row r="1" spans="1:16" x14ac:dyDescent="0.25">
      <c r="A1" s="74" t="s">
        <v>983</v>
      </c>
      <c r="B1" s="74"/>
      <c r="C1" s="74"/>
      <c r="D1" s="74"/>
      <c r="E1" s="74"/>
      <c r="F1" s="74"/>
      <c r="G1" s="74"/>
      <c r="H1" s="74"/>
      <c r="I1" s="74"/>
      <c r="J1" s="74"/>
      <c r="K1" s="74"/>
      <c r="L1" s="74"/>
      <c r="M1" s="74"/>
      <c r="N1" s="74"/>
      <c r="O1" s="74"/>
      <c r="P1" s="74"/>
    </row>
  </sheetData>
  <mergeCells count="1">
    <mergeCell ref="A1:P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2BB0A-18D0-4190-B1E0-1E673735A2C5}">
  <dimension ref="A1:E228"/>
  <sheetViews>
    <sheetView topLeftCell="A26" workbookViewId="0">
      <selection activeCell="A2" sqref="A2:XFD2"/>
    </sheetView>
  </sheetViews>
  <sheetFormatPr defaultColWidth="8.85546875" defaultRowHeight="15" x14ac:dyDescent="0.25"/>
  <cols>
    <col min="1" max="1" width="6.7109375" style="7" customWidth="1"/>
    <col min="2" max="2" width="34.7109375" style="7" customWidth="1"/>
    <col min="3" max="3" width="12.28515625" style="7" bestFit="1" customWidth="1"/>
    <col min="4" max="4" width="11.5703125" style="7" bestFit="1" customWidth="1"/>
    <col min="5" max="5" width="8.5703125" style="7" bestFit="1" customWidth="1"/>
    <col min="6" max="16384" width="8.85546875" style="7"/>
  </cols>
  <sheetData>
    <row r="1" spans="1:5" ht="28.15" customHeight="1" x14ac:dyDescent="0.25">
      <c r="A1" s="74" t="s">
        <v>880</v>
      </c>
      <c r="B1" s="74"/>
      <c r="C1" s="74"/>
      <c r="D1" s="74"/>
      <c r="E1" s="74"/>
    </row>
    <row r="2" spans="1:5" ht="13.9" x14ac:dyDescent="0.25">
      <c r="B2" s="7" t="s">
        <v>850</v>
      </c>
      <c r="C2" s="7" t="s">
        <v>629</v>
      </c>
      <c r="D2" s="7" t="s">
        <v>1</v>
      </c>
      <c r="E2" s="7" t="s">
        <v>630</v>
      </c>
    </row>
    <row r="3" spans="1:5" ht="13.9" x14ac:dyDescent="0.25">
      <c r="A3" s="7">
        <v>1</v>
      </c>
      <c r="B3" s="7" t="s">
        <v>2</v>
      </c>
      <c r="C3" s="7" t="s">
        <v>631</v>
      </c>
      <c r="D3" s="7" t="s">
        <v>3</v>
      </c>
      <c r="E3" s="7">
        <v>1.45</v>
      </c>
    </row>
    <row r="4" spans="1:5" ht="13.9" x14ac:dyDescent="0.25">
      <c r="A4" s="7">
        <f>A3+1</f>
        <v>2</v>
      </c>
      <c r="B4" s="7" t="s">
        <v>4</v>
      </c>
      <c r="C4" s="7" t="s">
        <v>632</v>
      </c>
      <c r="D4" s="7" t="s">
        <v>3</v>
      </c>
      <c r="E4" s="7" t="s">
        <v>5</v>
      </c>
    </row>
    <row r="5" spans="1:5" ht="13.9" x14ac:dyDescent="0.25">
      <c r="A5" s="7">
        <f t="shared" ref="A5:A68" si="0">A4+1</f>
        <v>3</v>
      </c>
      <c r="B5" s="7" t="s">
        <v>6</v>
      </c>
      <c r="C5" s="7" t="s">
        <v>633</v>
      </c>
      <c r="D5" s="7" t="s">
        <v>3</v>
      </c>
      <c r="E5" s="7">
        <v>2.16</v>
      </c>
    </row>
    <row r="6" spans="1:5" ht="13.9" x14ac:dyDescent="0.25">
      <c r="A6" s="7">
        <f t="shared" si="0"/>
        <v>4</v>
      </c>
      <c r="B6" s="7" t="s">
        <v>7</v>
      </c>
      <c r="C6" s="7" t="s">
        <v>634</v>
      </c>
      <c r="D6" s="7" t="s">
        <v>3</v>
      </c>
      <c r="E6" s="7">
        <v>0.8</v>
      </c>
    </row>
    <row r="7" spans="1:5" ht="13.9" x14ac:dyDescent="0.25">
      <c r="A7" s="7">
        <f t="shared" si="0"/>
        <v>5</v>
      </c>
      <c r="B7" s="7" t="s">
        <v>8</v>
      </c>
      <c r="C7" s="7" t="s">
        <v>635</v>
      </c>
      <c r="D7" s="7" t="s">
        <v>3</v>
      </c>
      <c r="E7" s="7">
        <v>3.1</v>
      </c>
    </row>
    <row r="8" spans="1:5" ht="13.9" x14ac:dyDescent="0.25">
      <c r="A8" s="7">
        <f t="shared" si="0"/>
        <v>6</v>
      </c>
      <c r="B8" s="7" t="s">
        <v>9</v>
      </c>
      <c r="C8" s="7" t="s">
        <v>636</v>
      </c>
      <c r="D8" s="7" t="s">
        <v>3</v>
      </c>
      <c r="E8" s="7">
        <v>-0.56999999999999995</v>
      </c>
    </row>
    <row r="9" spans="1:5" ht="13.9" x14ac:dyDescent="0.25">
      <c r="A9" s="7">
        <f t="shared" si="0"/>
        <v>7</v>
      </c>
      <c r="B9" s="7" t="s">
        <v>10</v>
      </c>
      <c r="C9" s="7" t="s">
        <v>637</v>
      </c>
      <c r="D9" s="7" t="s">
        <v>3</v>
      </c>
      <c r="E9" s="7">
        <v>-0.78</v>
      </c>
    </row>
    <row r="10" spans="1:5" ht="13.9" x14ac:dyDescent="0.25">
      <c r="A10" s="7">
        <f t="shared" si="0"/>
        <v>8</v>
      </c>
      <c r="B10" s="7" t="s">
        <v>11</v>
      </c>
      <c r="C10" s="7" t="s">
        <v>638</v>
      </c>
      <c r="D10" s="7" t="s">
        <v>3</v>
      </c>
      <c r="E10" s="7">
        <v>4.1550000000000002</v>
      </c>
    </row>
    <row r="11" spans="1:5" ht="13.9" x14ac:dyDescent="0.25">
      <c r="A11" s="7">
        <f t="shared" si="0"/>
        <v>9</v>
      </c>
      <c r="B11" s="7" t="s">
        <v>12</v>
      </c>
      <c r="C11" s="7" t="s">
        <v>639</v>
      </c>
      <c r="D11" s="7" t="s">
        <v>3</v>
      </c>
      <c r="E11" s="7">
        <v>1.63</v>
      </c>
    </row>
    <row r="12" spans="1:5" ht="13.9" x14ac:dyDescent="0.25">
      <c r="A12" s="7">
        <f t="shared" si="0"/>
        <v>10</v>
      </c>
      <c r="B12" s="7" t="s">
        <v>13</v>
      </c>
      <c r="C12" s="7" t="s">
        <v>640</v>
      </c>
      <c r="D12" s="7" t="s">
        <v>3</v>
      </c>
      <c r="E12" s="7">
        <v>4.4000000000000004</v>
      </c>
    </row>
    <row r="13" spans="1:5" ht="13.9" x14ac:dyDescent="0.25">
      <c r="A13" s="7">
        <f t="shared" si="0"/>
        <v>11</v>
      </c>
      <c r="B13" s="7" t="s">
        <v>14</v>
      </c>
      <c r="C13" s="7" t="s">
        <v>641</v>
      </c>
      <c r="D13" s="7" t="s">
        <v>3</v>
      </c>
      <c r="E13" s="7">
        <v>2.5</v>
      </c>
    </row>
    <row r="14" spans="1:5" ht="13.9" x14ac:dyDescent="0.25">
      <c r="A14" s="7">
        <f t="shared" si="0"/>
        <v>12</v>
      </c>
      <c r="B14" s="7" t="s">
        <v>15</v>
      </c>
      <c r="C14" s="7" t="s">
        <v>642</v>
      </c>
      <c r="D14" s="7" t="s">
        <v>3</v>
      </c>
      <c r="E14" s="7">
        <v>2.17</v>
      </c>
    </row>
    <row r="15" spans="1:5" ht="13.9" x14ac:dyDescent="0.25">
      <c r="A15" s="7">
        <f t="shared" si="0"/>
        <v>13</v>
      </c>
      <c r="B15" s="7" t="s">
        <v>16</v>
      </c>
      <c r="C15" s="7" t="s">
        <v>643</v>
      </c>
      <c r="D15" s="7" t="s">
        <v>3</v>
      </c>
      <c r="E15" s="7">
        <v>2.5</v>
      </c>
    </row>
    <row r="16" spans="1:5" ht="13.9" x14ac:dyDescent="0.25">
      <c r="A16" s="7">
        <f t="shared" si="0"/>
        <v>14</v>
      </c>
      <c r="B16" s="7" t="s">
        <v>17</v>
      </c>
      <c r="C16" s="7" t="s">
        <v>644</v>
      </c>
      <c r="D16" s="7" t="s">
        <v>3</v>
      </c>
      <c r="E16" s="7">
        <v>4.28</v>
      </c>
    </row>
    <row r="17" spans="1:5" ht="13.9" x14ac:dyDescent="0.25">
      <c r="A17" s="7">
        <f t="shared" si="0"/>
        <v>15</v>
      </c>
      <c r="B17" s="7" t="s">
        <v>18</v>
      </c>
      <c r="C17" s="7" t="s">
        <v>645</v>
      </c>
      <c r="D17" s="7" t="s">
        <v>3</v>
      </c>
      <c r="E17" s="7">
        <v>3.54</v>
      </c>
    </row>
    <row r="18" spans="1:5" ht="13.9" x14ac:dyDescent="0.25">
      <c r="A18" s="7">
        <f t="shared" si="0"/>
        <v>16</v>
      </c>
      <c r="B18" s="7" t="s">
        <v>19</v>
      </c>
      <c r="C18" s="7" t="s">
        <v>646</v>
      </c>
      <c r="D18" s="7" t="s">
        <v>3</v>
      </c>
      <c r="E18" s="7">
        <v>1.72</v>
      </c>
    </row>
    <row r="19" spans="1:5" ht="13.9" x14ac:dyDescent="0.25">
      <c r="A19" s="7">
        <f t="shared" si="0"/>
        <v>17</v>
      </c>
      <c r="B19" s="7" t="s">
        <v>20</v>
      </c>
      <c r="C19" s="7" t="s">
        <v>647</v>
      </c>
      <c r="D19" s="7" t="s">
        <v>3</v>
      </c>
      <c r="E19" s="7">
        <v>2.6</v>
      </c>
    </row>
    <row r="20" spans="1:5" ht="13.9" x14ac:dyDescent="0.25">
      <c r="A20" s="7">
        <f t="shared" si="0"/>
        <v>18</v>
      </c>
      <c r="B20" s="7" t="s">
        <v>883</v>
      </c>
      <c r="C20" s="7" t="s">
        <v>896</v>
      </c>
      <c r="D20" s="7" t="s">
        <v>3</v>
      </c>
      <c r="E20" s="7">
        <v>2.4</v>
      </c>
    </row>
    <row r="21" spans="1:5" ht="13.9" x14ac:dyDescent="0.25">
      <c r="A21" s="7">
        <f t="shared" si="0"/>
        <v>19</v>
      </c>
      <c r="B21" s="7" t="s">
        <v>21</v>
      </c>
      <c r="C21" s="7" t="s">
        <v>648</v>
      </c>
      <c r="D21" s="7" t="s">
        <v>3</v>
      </c>
      <c r="E21" s="7" t="s">
        <v>5</v>
      </c>
    </row>
    <row r="22" spans="1:5" ht="13.9" x14ac:dyDescent="0.25">
      <c r="A22" s="7">
        <f t="shared" si="0"/>
        <v>20</v>
      </c>
      <c r="B22" s="7" t="s">
        <v>22</v>
      </c>
      <c r="C22" s="7" t="s">
        <v>649</v>
      </c>
      <c r="D22" s="7" t="s">
        <v>3</v>
      </c>
      <c r="E22" s="7">
        <v>3.4</v>
      </c>
    </row>
    <row r="23" spans="1:5" ht="13.9" x14ac:dyDescent="0.25">
      <c r="A23" s="7">
        <f t="shared" si="0"/>
        <v>21</v>
      </c>
      <c r="B23" s="7" t="s">
        <v>23</v>
      </c>
      <c r="C23" s="7" t="s">
        <v>650</v>
      </c>
      <c r="D23" s="7" t="s">
        <v>3</v>
      </c>
      <c r="E23" s="7">
        <v>6</v>
      </c>
    </row>
    <row r="24" spans="1:5" ht="13.9" x14ac:dyDescent="0.25">
      <c r="A24" s="7">
        <f t="shared" si="0"/>
        <v>22</v>
      </c>
      <c r="B24" s="7" t="s">
        <v>884</v>
      </c>
      <c r="C24" s="7" t="s">
        <v>897</v>
      </c>
      <c r="D24" s="7" t="s">
        <v>3</v>
      </c>
      <c r="E24" s="7">
        <v>4.0949999999999998</v>
      </c>
    </row>
    <row r="25" spans="1:5" ht="13.9" x14ac:dyDescent="0.25">
      <c r="A25" s="7">
        <f t="shared" si="0"/>
        <v>23</v>
      </c>
      <c r="B25" s="7" t="s">
        <v>24</v>
      </c>
      <c r="C25" s="7" t="s">
        <v>651</v>
      </c>
      <c r="D25" s="7" t="s">
        <v>3</v>
      </c>
      <c r="E25" s="7">
        <v>2.96</v>
      </c>
    </row>
    <row r="26" spans="1:5" ht="13.9" x14ac:dyDescent="0.25">
      <c r="A26" s="7">
        <f t="shared" si="0"/>
        <v>24</v>
      </c>
      <c r="B26" s="7" t="s">
        <v>25</v>
      </c>
      <c r="C26" s="7" t="s">
        <v>652</v>
      </c>
      <c r="D26" s="7" t="s">
        <v>3</v>
      </c>
      <c r="E26" s="7">
        <v>1.04</v>
      </c>
    </row>
    <row r="27" spans="1:5" ht="13.9" x14ac:dyDescent="0.25">
      <c r="A27" s="7">
        <f t="shared" si="0"/>
        <v>25</v>
      </c>
      <c r="B27" s="7" t="s">
        <v>26</v>
      </c>
      <c r="C27" s="7" t="s">
        <v>653</v>
      </c>
      <c r="D27" s="7" t="s">
        <v>3</v>
      </c>
      <c r="E27" s="7">
        <v>3.24</v>
      </c>
    </row>
    <row r="28" spans="1:5" ht="13.9" x14ac:dyDescent="0.25">
      <c r="A28" s="7">
        <f t="shared" si="0"/>
        <v>26</v>
      </c>
      <c r="B28" s="7" t="s">
        <v>27</v>
      </c>
      <c r="C28" s="7" t="s">
        <v>654</v>
      </c>
      <c r="D28" s="7" t="s">
        <v>3</v>
      </c>
      <c r="E28" s="7">
        <v>4.93</v>
      </c>
    </row>
    <row r="29" spans="1:5" ht="13.9" x14ac:dyDescent="0.25">
      <c r="A29" s="7">
        <f t="shared" si="0"/>
        <v>27</v>
      </c>
      <c r="B29" s="7" t="s">
        <v>28</v>
      </c>
      <c r="C29" s="7" t="s">
        <v>655</v>
      </c>
      <c r="D29" s="7" t="s">
        <v>3</v>
      </c>
      <c r="E29" s="7">
        <v>3.9</v>
      </c>
    </row>
    <row r="30" spans="1:5" ht="13.9" x14ac:dyDescent="0.25">
      <c r="A30" s="7">
        <f t="shared" si="0"/>
        <v>28</v>
      </c>
      <c r="B30" s="7" t="s">
        <v>29</v>
      </c>
      <c r="C30" s="7" t="s">
        <v>656</v>
      </c>
      <c r="D30" s="7" t="s">
        <v>3</v>
      </c>
      <c r="E30" s="7">
        <v>2.36</v>
      </c>
    </row>
    <row r="31" spans="1:5" ht="13.9" x14ac:dyDescent="0.25">
      <c r="A31" s="7">
        <f t="shared" si="0"/>
        <v>29</v>
      </c>
      <c r="B31" s="7" t="s">
        <v>30</v>
      </c>
      <c r="C31" s="7" t="s">
        <v>657</v>
      </c>
      <c r="D31" s="7" t="s">
        <v>3</v>
      </c>
      <c r="E31" s="7">
        <v>1.51</v>
      </c>
    </row>
    <row r="32" spans="1:5" ht="13.9" x14ac:dyDescent="0.25">
      <c r="A32" s="7">
        <f t="shared" si="0"/>
        <v>30</v>
      </c>
      <c r="B32" s="7" t="s">
        <v>31</v>
      </c>
      <c r="C32" s="7" t="s">
        <v>658</v>
      </c>
      <c r="D32" s="7" t="s">
        <v>3</v>
      </c>
      <c r="E32" s="7">
        <v>1.52</v>
      </c>
    </row>
    <row r="33" spans="1:5" ht="13.9" x14ac:dyDescent="0.25">
      <c r="A33" s="7">
        <f t="shared" si="0"/>
        <v>31</v>
      </c>
      <c r="B33" s="7" t="s">
        <v>32</v>
      </c>
      <c r="C33" s="7" t="s">
        <v>659</v>
      </c>
      <c r="D33" s="7" t="s">
        <v>3</v>
      </c>
      <c r="E33" s="7">
        <v>3.36</v>
      </c>
    </row>
    <row r="34" spans="1:5" ht="13.9" x14ac:dyDescent="0.25">
      <c r="A34" s="7">
        <f t="shared" si="0"/>
        <v>32</v>
      </c>
      <c r="B34" s="7" t="s">
        <v>33</v>
      </c>
      <c r="C34" s="7" t="s">
        <v>660</v>
      </c>
      <c r="D34" s="7" t="s">
        <v>3</v>
      </c>
      <c r="E34" s="7">
        <v>2.76</v>
      </c>
    </row>
    <row r="35" spans="1:5" ht="13.9" x14ac:dyDescent="0.25">
      <c r="A35" s="7">
        <f t="shared" si="0"/>
        <v>33</v>
      </c>
      <c r="B35" s="7" t="s">
        <v>34</v>
      </c>
      <c r="C35" s="7" t="s">
        <v>661</v>
      </c>
      <c r="D35" s="7" t="s">
        <v>3</v>
      </c>
      <c r="E35" s="7">
        <v>3.85</v>
      </c>
    </row>
    <row r="36" spans="1:5" ht="13.9" x14ac:dyDescent="0.25">
      <c r="A36" s="7">
        <f t="shared" si="0"/>
        <v>34</v>
      </c>
      <c r="B36" s="7" t="s">
        <v>35</v>
      </c>
      <c r="C36" s="7" t="s">
        <v>662</v>
      </c>
      <c r="D36" s="7" t="s">
        <v>3</v>
      </c>
      <c r="E36" s="7">
        <v>3.3</v>
      </c>
    </row>
    <row r="37" spans="1:5" ht="13.9" x14ac:dyDescent="0.25">
      <c r="A37" s="7">
        <f t="shared" si="0"/>
        <v>35</v>
      </c>
      <c r="B37" s="7" t="s">
        <v>36</v>
      </c>
      <c r="C37" s="7" t="s">
        <v>663</v>
      </c>
      <c r="D37" s="7" t="s">
        <v>3</v>
      </c>
      <c r="E37" s="7">
        <v>2.7</v>
      </c>
    </row>
    <row r="38" spans="1:5" ht="13.9" x14ac:dyDescent="0.25">
      <c r="A38" s="7">
        <f t="shared" si="0"/>
        <v>36</v>
      </c>
      <c r="B38" s="7" t="s">
        <v>37</v>
      </c>
      <c r="C38" s="7" t="s">
        <v>664</v>
      </c>
      <c r="D38" s="7" t="s">
        <v>3</v>
      </c>
      <c r="E38" s="7">
        <v>4.0999999999999996</v>
      </c>
    </row>
    <row r="39" spans="1:5" ht="13.9" x14ac:dyDescent="0.25">
      <c r="A39" s="7">
        <f t="shared" si="0"/>
        <v>37</v>
      </c>
      <c r="B39" s="7" t="s">
        <v>885</v>
      </c>
      <c r="C39" s="7" t="s">
        <v>898</v>
      </c>
      <c r="D39" s="7" t="s">
        <v>3</v>
      </c>
      <c r="E39" s="7">
        <v>-0.7</v>
      </c>
    </row>
    <row r="40" spans="1:5" ht="13.9" x14ac:dyDescent="0.25">
      <c r="A40" s="7">
        <f t="shared" si="0"/>
        <v>38</v>
      </c>
      <c r="B40" s="7" t="s">
        <v>38</v>
      </c>
      <c r="C40" s="7" t="s">
        <v>665</v>
      </c>
      <c r="D40" s="7" t="s">
        <v>3</v>
      </c>
      <c r="E40" s="7">
        <v>5.03</v>
      </c>
    </row>
    <row r="41" spans="1:5" ht="13.9" x14ac:dyDescent="0.25">
      <c r="A41" s="7">
        <f t="shared" si="0"/>
        <v>39</v>
      </c>
      <c r="B41" s="7" t="s">
        <v>39</v>
      </c>
      <c r="C41" s="7" t="s">
        <v>666</v>
      </c>
      <c r="D41" s="7" t="s">
        <v>3</v>
      </c>
      <c r="E41" s="7">
        <v>0.7</v>
      </c>
    </row>
    <row r="42" spans="1:5" ht="13.9" x14ac:dyDescent="0.25">
      <c r="A42" s="7">
        <f t="shared" si="0"/>
        <v>40</v>
      </c>
      <c r="B42" s="7" t="s">
        <v>40</v>
      </c>
      <c r="C42" s="7" t="s">
        <v>667</v>
      </c>
      <c r="D42" s="7" t="s">
        <v>3</v>
      </c>
      <c r="E42" s="7">
        <v>2.1</v>
      </c>
    </row>
    <row r="43" spans="1:5" ht="13.9" x14ac:dyDescent="0.25">
      <c r="A43" s="7">
        <f t="shared" si="0"/>
        <v>41</v>
      </c>
      <c r="B43" s="7" t="s">
        <v>41</v>
      </c>
      <c r="C43" s="7" t="s">
        <v>668</v>
      </c>
      <c r="D43" s="7" t="s">
        <v>3</v>
      </c>
      <c r="E43" s="7">
        <v>1.94</v>
      </c>
    </row>
    <row r="44" spans="1:5" ht="13.9" x14ac:dyDescent="0.25">
      <c r="A44" s="7">
        <f t="shared" si="0"/>
        <v>42</v>
      </c>
      <c r="B44" s="7" t="s">
        <v>42</v>
      </c>
      <c r="C44" s="7" t="s">
        <v>669</v>
      </c>
      <c r="D44" s="7" t="s">
        <v>3</v>
      </c>
      <c r="E44" s="7">
        <v>3.2</v>
      </c>
    </row>
    <row r="45" spans="1:5" ht="13.9" x14ac:dyDescent="0.25">
      <c r="A45" s="7">
        <f t="shared" si="0"/>
        <v>43</v>
      </c>
      <c r="B45" s="7" t="s">
        <v>43</v>
      </c>
      <c r="C45" s="7" t="s">
        <v>670</v>
      </c>
      <c r="D45" s="7" t="s">
        <v>3</v>
      </c>
      <c r="E45" s="7">
        <v>4.7</v>
      </c>
    </row>
    <row r="46" spans="1:5" ht="13.9" x14ac:dyDescent="0.25">
      <c r="A46" s="7">
        <f t="shared" si="0"/>
        <v>44</v>
      </c>
      <c r="B46" s="7" t="s">
        <v>44</v>
      </c>
      <c r="C46" s="7" t="s">
        <v>671</v>
      </c>
      <c r="D46" s="7" t="s">
        <v>3</v>
      </c>
      <c r="E46" s="7">
        <v>4.3</v>
      </c>
    </row>
    <row r="47" spans="1:5" ht="13.9" x14ac:dyDescent="0.25">
      <c r="A47" s="7">
        <f t="shared" si="0"/>
        <v>45</v>
      </c>
      <c r="B47" s="7" t="s">
        <v>45</v>
      </c>
      <c r="C47" s="7" t="s">
        <v>672</v>
      </c>
      <c r="D47" s="7" t="s">
        <v>3</v>
      </c>
      <c r="E47" s="7">
        <v>0.67</v>
      </c>
    </row>
    <row r="48" spans="1:5" ht="13.9" x14ac:dyDescent="0.25">
      <c r="A48" s="7">
        <f t="shared" si="0"/>
        <v>46</v>
      </c>
      <c r="B48" s="7" t="s">
        <v>46</v>
      </c>
      <c r="C48" s="7" t="s">
        <v>673</v>
      </c>
      <c r="D48" s="7" t="s">
        <v>3</v>
      </c>
      <c r="E48" s="7">
        <v>3.1</v>
      </c>
    </row>
    <row r="49" spans="1:5" ht="13.9" x14ac:dyDescent="0.25">
      <c r="A49" s="7">
        <f t="shared" si="0"/>
        <v>47</v>
      </c>
      <c r="B49" s="7" t="s">
        <v>47</v>
      </c>
      <c r="C49" s="7" t="s">
        <v>674</v>
      </c>
      <c r="D49" s="7" t="s">
        <v>3</v>
      </c>
      <c r="E49" s="7">
        <v>4</v>
      </c>
    </row>
    <row r="50" spans="1:5" ht="13.9" x14ac:dyDescent="0.25">
      <c r="A50" s="7">
        <f t="shared" si="0"/>
        <v>48</v>
      </c>
      <c r="B50" s="7" t="s">
        <v>48</v>
      </c>
      <c r="C50" s="7" t="s">
        <v>675</v>
      </c>
      <c r="D50" s="7" t="s">
        <v>3</v>
      </c>
      <c r="E50" s="7">
        <v>-0.47</v>
      </c>
    </row>
    <row r="51" spans="1:5" ht="13.9" x14ac:dyDescent="0.25">
      <c r="A51" s="7">
        <f t="shared" si="0"/>
        <v>49</v>
      </c>
      <c r="B51" s="7" t="s">
        <v>49</v>
      </c>
      <c r="C51" s="7" t="s">
        <v>676</v>
      </c>
      <c r="D51" s="7" t="s">
        <v>3</v>
      </c>
      <c r="E51" s="7">
        <v>1.51</v>
      </c>
    </row>
    <row r="52" spans="1:5" ht="13.9" x14ac:dyDescent="0.25">
      <c r="A52" s="7">
        <f t="shared" si="0"/>
        <v>50</v>
      </c>
      <c r="B52" s="7" t="s">
        <v>50</v>
      </c>
      <c r="C52" s="7" t="s">
        <v>677</v>
      </c>
      <c r="D52" s="7" t="s">
        <v>3</v>
      </c>
      <c r="E52" s="7">
        <v>1.1499999999999999</v>
      </c>
    </row>
    <row r="53" spans="1:5" ht="13.9" x14ac:dyDescent="0.25">
      <c r="A53" s="7">
        <f t="shared" si="0"/>
        <v>51</v>
      </c>
      <c r="B53" s="7" t="s">
        <v>51</v>
      </c>
      <c r="C53" s="7" t="s">
        <v>678</v>
      </c>
      <c r="D53" s="7" t="s">
        <v>3</v>
      </c>
      <c r="E53" s="7">
        <v>3.39</v>
      </c>
    </row>
    <row r="54" spans="1:5" ht="13.9" x14ac:dyDescent="0.25">
      <c r="A54" s="7">
        <f t="shared" si="0"/>
        <v>52</v>
      </c>
      <c r="B54" s="7" t="s">
        <v>52</v>
      </c>
      <c r="C54" s="7" t="s">
        <v>679</v>
      </c>
      <c r="D54" s="7" t="s">
        <v>3</v>
      </c>
      <c r="E54" s="7">
        <v>1</v>
      </c>
    </row>
    <row r="55" spans="1:5" ht="13.9" x14ac:dyDescent="0.25">
      <c r="A55" s="7">
        <f t="shared" si="0"/>
        <v>53</v>
      </c>
      <c r="B55" s="7" t="s">
        <v>53</v>
      </c>
      <c r="C55" s="7" t="s">
        <v>680</v>
      </c>
      <c r="D55" s="7" t="s">
        <v>3</v>
      </c>
      <c r="E55" s="7">
        <v>1.66</v>
      </c>
    </row>
    <row r="56" spans="1:5" ht="13.9" x14ac:dyDescent="0.25">
      <c r="A56" s="7">
        <f t="shared" si="0"/>
        <v>54</v>
      </c>
      <c r="B56" s="7" t="s">
        <v>54</v>
      </c>
      <c r="C56" s="7" t="s">
        <v>681</v>
      </c>
      <c r="D56" s="7" t="s">
        <v>3</v>
      </c>
      <c r="E56" s="7">
        <v>-0.5</v>
      </c>
    </row>
    <row r="57" spans="1:5" ht="13.9" x14ac:dyDescent="0.25">
      <c r="A57" s="7">
        <f t="shared" si="0"/>
        <v>55</v>
      </c>
      <c r="B57" s="7" t="s">
        <v>55</v>
      </c>
      <c r="C57" s="7" t="s">
        <v>682</v>
      </c>
      <c r="D57" s="7" t="s">
        <v>3</v>
      </c>
      <c r="E57" s="7">
        <v>2.68</v>
      </c>
    </row>
    <row r="58" spans="1:5" ht="13.9" x14ac:dyDescent="0.25">
      <c r="A58" s="7">
        <f t="shared" si="0"/>
        <v>56</v>
      </c>
      <c r="B58" s="7" t="s">
        <v>56</v>
      </c>
      <c r="C58" s="7" t="s">
        <v>683</v>
      </c>
      <c r="D58" s="7" t="s">
        <v>3</v>
      </c>
      <c r="E58" s="7">
        <v>3.59</v>
      </c>
    </row>
    <row r="59" spans="1:5" ht="13.9" x14ac:dyDescent="0.25">
      <c r="A59" s="7">
        <f t="shared" si="0"/>
        <v>57</v>
      </c>
      <c r="B59" s="7" t="s">
        <v>57</v>
      </c>
      <c r="C59" s="7" t="s">
        <v>684</v>
      </c>
      <c r="D59" s="7" t="s">
        <v>3</v>
      </c>
      <c r="E59" s="7">
        <v>4.3</v>
      </c>
    </row>
    <row r="60" spans="1:5" ht="13.9" x14ac:dyDescent="0.25">
      <c r="A60" s="7">
        <f t="shared" si="0"/>
        <v>58</v>
      </c>
      <c r="B60" s="7" t="s">
        <v>58</v>
      </c>
      <c r="C60" s="7" t="s">
        <v>685</v>
      </c>
      <c r="D60" s="7" t="s">
        <v>3</v>
      </c>
      <c r="E60" s="7">
        <v>2.17</v>
      </c>
    </row>
    <row r="61" spans="1:5" ht="13.9" x14ac:dyDescent="0.25">
      <c r="A61" s="7">
        <f t="shared" si="0"/>
        <v>59</v>
      </c>
      <c r="B61" s="7" t="s">
        <v>59</v>
      </c>
      <c r="C61" s="7" t="s">
        <v>686</v>
      </c>
      <c r="D61" s="7" t="s">
        <v>3</v>
      </c>
      <c r="E61" s="7">
        <v>2.85</v>
      </c>
    </row>
    <row r="62" spans="1:5" ht="13.9" x14ac:dyDescent="0.25">
      <c r="A62" s="7">
        <f t="shared" si="0"/>
        <v>60</v>
      </c>
      <c r="B62" s="7" t="s">
        <v>60</v>
      </c>
      <c r="C62" s="7" t="s">
        <v>687</v>
      </c>
      <c r="D62" s="7" t="s">
        <v>3</v>
      </c>
      <c r="E62" s="7">
        <v>5</v>
      </c>
    </row>
    <row r="63" spans="1:5" ht="13.9" x14ac:dyDescent="0.25">
      <c r="A63" s="7">
        <f t="shared" si="0"/>
        <v>61</v>
      </c>
      <c r="B63" s="7" t="s">
        <v>61</v>
      </c>
      <c r="C63" s="7" t="s">
        <v>688</v>
      </c>
      <c r="D63" s="7" t="s">
        <v>3</v>
      </c>
      <c r="E63" s="7">
        <v>3.33</v>
      </c>
    </row>
    <row r="64" spans="1:5" ht="13.9" x14ac:dyDescent="0.25">
      <c r="A64" s="7">
        <f t="shared" si="0"/>
        <v>62</v>
      </c>
      <c r="B64" s="7" t="s">
        <v>62</v>
      </c>
      <c r="C64" s="7" t="s">
        <v>689</v>
      </c>
      <c r="D64" s="7" t="s">
        <v>3</v>
      </c>
      <c r="E64" s="7">
        <v>3.1</v>
      </c>
    </row>
    <row r="65" spans="1:5" ht="13.9" x14ac:dyDescent="0.25">
      <c r="A65" s="7">
        <f t="shared" si="0"/>
        <v>63</v>
      </c>
      <c r="B65" s="7" t="s">
        <v>63</v>
      </c>
      <c r="C65" s="7" t="s">
        <v>690</v>
      </c>
      <c r="D65" s="7" t="s">
        <v>3</v>
      </c>
      <c r="E65" s="7">
        <v>2.2200000000000002</v>
      </c>
    </row>
    <row r="66" spans="1:5" x14ac:dyDescent="0.25">
      <c r="A66" s="7">
        <f t="shared" si="0"/>
        <v>64</v>
      </c>
      <c r="B66" s="7" t="s">
        <v>64</v>
      </c>
      <c r="C66" s="7" t="s">
        <v>691</v>
      </c>
      <c r="D66" s="7" t="s">
        <v>3</v>
      </c>
      <c r="E66" s="7">
        <v>2.7</v>
      </c>
    </row>
    <row r="67" spans="1:5" x14ac:dyDescent="0.25">
      <c r="A67" s="7">
        <f t="shared" si="0"/>
        <v>65</v>
      </c>
      <c r="B67" s="7" t="s">
        <v>65</v>
      </c>
      <c r="C67" s="7" t="s">
        <v>692</v>
      </c>
      <c r="D67" s="7" t="s">
        <v>3</v>
      </c>
      <c r="E67" s="7">
        <v>3.59</v>
      </c>
    </row>
    <row r="68" spans="1:5" x14ac:dyDescent="0.25">
      <c r="A68" s="7">
        <f t="shared" si="0"/>
        <v>66</v>
      </c>
      <c r="B68" s="7" t="s">
        <v>886</v>
      </c>
      <c r="C68" s="7" t="s">
        <v>899</v>
      </c>
      <c r="D68" s="7" t="s">
        <v>3</v>
      </c>
      <c r="E68" s="7">
        <v>3.9790000000000001</v>
      </c>
    </row>
    <row r="69" spans="1:5" x14ac:dyDescent="0.25">
      <c r="A69" s="7">
        <f t="shared" ref="A69:A132" si="1">A68+1</f>
        <v>67</v>
      </c>
      <c r="B69" s="7" t="s">
        <v>66</v>
      </c>
      <c r="C69" s="7" t="s">
        <v>693</v>
      </c>
      <c r="D69" s="7" t="s">
        <v>3</v>
      </c>
      <c r="E69" s="7">
        <v>6.9</v>
      </c>
    </row>
    <row r="70" spans="1:5" x14ac:dyDescent="0.25">
      <c r="A70" s="7">
        <f t="shared" si="1"/>
        <v>68</v>
      </c>
      <c r="B70" s="7" t="s">
        <v>67</v>
      </c>
      <c r="C70" s="7" t="s">
        <v>694</v>
      </c>
      <c r="D70" s="7" t="s">
        <v>3</v>
      </c>
      <c r="E70" s="7">
        <v>5.59</v>
      </c>
    </row>
    <row r="71" spans="1:5" x14ac:dyDescent="0.25">
      <c r="A71" s="7">
        <f t="shared" si="1"/>
        <v>69</v>
      </c>
      <c r="B71" s="7" t="s">
        <v>68</v>
      </c>
      <c r="C71" s="7" t="s">
        <v>695</v>
      </c>
      <c r="D71" s="7" t="s">
        <v>3</v>
      </c>
      <c r="E71" s="7">
        <v>2.8</v>
      </c>
    </row>
    <row r="72" spans="1:5" x14ac:dyDescent="0.25">
      <c r="A72" s="7">
        <f t="shared" si="1"/>
        <v>70</v>
      </c>
      <c r="B72" s="7" t="s">
        <v>69</v>
      </c>
      <c r="C72" s="7" t="s">
        <v>696</v>
      </c>
      <c r="D72" s="7" t="s">
        <v>3</v>
      </c>
      <c r="E72" s="7">
        <v>3.69</v>
      </c>
    </row>
    <row r="73" spans="1:5" x14ac:dyDescent="0.25">
      <c r="A73" s="7">
        <f t="shared" si="1"/>
        <v>71</v>
      </c>
      <c r="B73" s="7" t="s">
        <v>70</v>
      </c>
      <c r="C73" s="7" t="s">
        <v>697</v>
      </c>
      <c r="D73" s="7" t="s">
        <v>3</v>
      </c>
      <c r="E73" s="7">
        <v>5.51</v>
      </c>
    </row>
    <row r="74" spans="1:5" x14ac:dyDescent="0.25">
      <c r="A74" s="7">
        <f t="shared" si="1"/>
        <v>72</v>
      </c>
      <c r="B74" s="7" t="s">
        <v>71</v>
      </c>
      <c r="C74" s="7" t="s">
        <v>698</v>
      </c>
      <c r="D74" s="7" t="s">
        <v>3</v>
      </c>
      <c r="E74" s="7">
        <v>3.23</v>
      </c>
    </row>
    <row r="75" spans="1:5" x14ac:dyDescent="0.25">
      <c r="A75" s="7">
        <f t="shared" si="1"/>
        <v>73</v>
      </c>
      <c r="B75" s="7" t="s">
        <v>72</v>
      </c>
      <c r="C75" s="7" t="s">
        <v>699</v>
      </c>
      <c r="D75" s="7" t="s">
        <v>3</v>
      </c>
      <c r="E75" s="7">
        <v>5.2</v>
      </c>
    </row>
    <row r="76" spans="1:5" x14ac:dyDescent="0.25">
      <c r="A76" s="7">
        <f t="shared" si="1"/>
        <v>74</v>
      </c>
      <c r="B76" s="7" t="s">
        <v>887</v>
      </c>
      <c r="C76" s="7" t="s">
        <v>900</v>
      </c>
      <c r="D76" s="7" t="s">
        <v>3</v>
      </c>
      <c r="E76" s="7">
        <v>1.04</v>
      </c>
    </row>
    <row r="77" spans="1:5" x14ac:dyDescent="0.25">
      <c r="A77" s="7">
        <f t="shared" si="1"/>
        <v>75</v>
      </c>
      <c r="B77" s="7" t="s">
        <v>73</v>
      </c>
      <c r="C77" s="7" t="s">
        <v>700</v>
      </c>
      <c r="D77" s="7" t="s">
        <v>3</v>
      </c>
      <c r="E77" s="7">
        <v>4.07</v>
      </c>
    </row>
    <row r="78" spans="1:5" x14ac:dyDescent="0.25">
      <c r="A78" s="7">
        <f t="shared" si="1"/>
        <v>76</v>
      </c>
      <c r="B78" s="7" t="s">
        <v>74</v>
      </c>
      <c r="C78" s="7" t="s">
        <v>701</v>
      </c>
      <c r="D78" s="7" t="s">
        <v>3</v>
      </c>
      <c r="E78" s="7">
        <v>2.9</v>
      </c>
    </row>
    <row r="79" spans="1:5" x14ac:dyDescent="0.25">
      <c r="A79" s="7">
        <f t="shared" si="1"/>
        <v>77</v>
      </c>
      <c r="B79" s="7" t="s">
        <v>75</v>
      </c>
      <c r="C79" s="7" t="s">
        <v>702</v>
      </c>
      <c r="D79" s="7" t="s">
        <v>3</v>
      </c>
      <c r="E79" s="7">
        <v>5.01</v>
      </c>
    </row>
    <row r="80" spans="1:5" x14ac:dyDescent="0.25">
      <c r="A80" s="7">
        <f t="shared" si="1"/>
        <v>78</v>
      </c>
      <c r="B80" s="7" t="s">
        <v>76</v>
      </c>
      <c r="C80" s="7" t="s">
        <v>703</v>
      </c>
      <c r="D80" s="7" t="s">
        <v>3</v>
      </c>
      <c r="E80" s="7">
        <v>-0.06</v>
      </c>
    </row>
    <row r="81" spans="1:5" x14ac:dyDescent="0.25">
      <c r="A81" s="7">
        <f t="shared" si="1"/>
        <v>79</v>
      </c>
      <c r="B81" s="7" t="s">
        <v>77</v>
      </c>
      <c r="C81" s="7" t="s">
        <v>704</v>
      </c>
      <c r="D81" s="7" t="s">
        <v>3</v>
      </c>
      <c r="E81" s="7">
        <v>0.3</v>
      </c>
    </row>
    <row r="82" spans="1:5" x14ac:dyDescent="0.25">
      <c r="A82" s="7">
        <f t="shared" si="1"/>
        <v>80</v>
      </c>
      <c r="B82" s="7" t="s">
        <v>78</v>
      </c>
      <c r="C82" s="7" t="s">
        <v>705</v>
      </c>
      <c r="D82" s="7" t="s">
        <v>3</v>
      </c>
      <c r="E82" s="7">
        <v>-1.22</v>
      </c>
    </row>
    <row r="83" spans="1:5" x14ac:dyDescent="0.25">
      <c r="A83" s="7">
        <f t="shared" si="1"/>
        <v>81</v>
      </c>
      <c r="B83" s="7" t="s">
        <v>79</v>
      </c>
      <c r="C83" s="7" t="s">
        <v>706</v>
      </c>
      <c r="D83" s="7" t="s">
        <v>3</v>
      </c>
      <c r="E83" s="7">
        <v>3.18</v>
      </c>
    </row>
    <row r="84" spans="1:5" x14ac:dyDescent="0.25">
      <c r="A84" s="7">
        <f t="shared" si="1"/>
        <v>82</v>
      </c>
      <c r="B84" s="7" t="s">
        <v>80</v>
      </c>
      <c r="C84" s="7" t="s">
        <v>707</v>
      </c>
      <c r="D84" s="7" t="s">
        <v>3</v>
      </c>
      <c r="E84" s="7">
        <v>4.95</v>
      </c>
    </row>
    <row r="85" spans="1:5" x14ac:dyDescent="0.25">
      <c r="A85" s="7">
        <f t="shared" si="1"/>
        <v>83</v>
      </c>
      <c r="B85" s="7" t="s">
        <v>81</v>
      </c>
      <c r="C85" s="7" t="s">
        <v>708</v>
      </c>
      <c r="D85" s="7" t="s">
        <v>3</v>
      </c>
      <c r="E85" s="7">
        <v>4.03</v>
      </c>
    </row>
    <row r="86" spans="1:5" x14ac:dyDescent="0.25">
      <c r="A86" s="7">
        <f t="shared" si="1"/>
        <v>84</v>
      </c>
      <c r="B86" s="7" t="s">
        <v>82</v>
      </c>
      <c r="C86" s="7" t="s">
        <v>709</v>
      </c>
      <c r="D86" s="7" t="s">
        <v>3</v>
      </c>
      <c r="E86" s="7">
        <v>4.12</v>
      </c>
    </row>
    <row r="87" spans="1:5" x14ac:dyDescent="0.25">
      <c r="A87" s="7">
        <f t="shared" si="1"/>
        <v>85</v>
      </c>
      <c r="B87" s="7" t="s">
        <v>83</v>
      </c>
      <c r="C87" s="7" t="s">
        <v>710</v>
      </c>
      <c r="D87" s="7" t="s">
        <v>3</v>
      </c>
      <c r="E87" s="7">
        <v>3.2</v>
      </c>
    </row>
    <row r="88" spans="1:5" x14ac:dyDescent="0.25">
      <c r="A88" s="7">
        <f t="shared" si="1"/>
        <v>86</v>
      </c>
      <c r="B88" s="7" t="s">
        <v>84</v>
      </c>
      <c r="C88" s="7" t="s">
        <v>711</v>
      </c>
      <c r="D88" s="7" t="s">
        <v>3</v>
      </c>
      <c r="E88" s="7">
        <v>3.26</v>
      </c>
    </row>
    <row r="89" spans="1:5" x14ac:dyDescent="0.25">
      <c r="A89" s="7">
        <f t="shared" si="1"/>
        <v>87</v>
      </c>
      <c r="B89" s="7" t="s">
        <v>85</v>
      </c>
      <c r="C89" s="7" t="s">
        <v>712</v>
      </c>
      <c r="D89" s="7" t="s">
        <v>3</v>
      </c>
      <c r="E89" s="7">
        <v>3.3</v>
      </c>
    </row>
    <row r="90" spans="1:5" x14ac:dyDescent="0.25">
      <c r="A90" s="7">
        <f t="shared" si="1"/>
        <v>88</v>
      </c>
      <c r="B90" s="7" t="s">
        <v>86</v>
      </c>
      <c r="C90" s="7" t="s">
        <v>713</v>
      </c>
      <c r="D90" s="7" t="s">
        <v>3</v>
      </c>
      <c r="E90" s="7">
        <v>3.24</v>
      </c>
    </row>
    <row r="91" spans="1:5" x14ac:dyDescent="0.25">
      <c r="A91" s="7">
        <f t="shared" si="1"/>
        <v>89</v>
      </c>
      <c r="B91" s="7" t="s">
        <v>87</v>
      </c>
      <c r="C91" s="7" t="s">
        <v>714</v>
      </c>
      <c r="D91" s="7" t="s">
        <v>3</v>
      </c>
      <c r="E91" s="7">
        <v>1.2</v>
      </c>
    </row>
    <row r="92" spans="1:5" x14ac:dyDescent="0.25">
      <c r="A92" s="7">
        <f t="shared" si="1"/>
        <v>90</v>
      </c>
      <c r="B92" s="7" t="s">
        <v>88</v>
      </c>
      <c r="C92" s="7" t="s">
        <v>715</v>
      </c>
      <c r="D92" s="7" t="s">
        <v>3</v>
      </c>
      <c r="E92" s="7">
        <v>4.53</v>
      </c>
    </row>
    <row r="93" spans="1:5" x14ac:dyDescent="0.25">
      <c r="A93" s="7">
        <f t="shared" si="1"/>
        <v>91</v>
      </c>
      <c r="B93" s="7" t="s">
        <v>89</v>
      </c>
      <c r="C93" s="7" t="s">
        <v>716</v>
      </c>
      <c r="D93" s="7" t="s">
        <v>3</v>
      </c>
      <c r="E93" s="7">
        <v>3.74</v>
      </c>
    </row>
    <row r="94" spans="1:5" x14ac:dyDescent="0.25">
      <c r="A94" s="7">
        <f t="shared" si="1"/>
        <v>92</v>
      </c>
      <c r="B94" s="7" t="s">
        <v>90</v>
      </c>
      <c r="C94" s="7" t="s">
        <v>717</v>
      </c>
      <c r="D94" s="7" t="s">
        <v>3</v>
      </c>
      <c r="E94" s="7">
        <v>2.2999999999999998</v>
      </c>
    </row>
    <row r="95" spans="1:5" x14ac:dyDescent="0.25">
      <c r="A95" s="7">
        <f t="shared" si="1"/>
        <v>93</v>
      </c>
      <c r="B95" s="7" t="s">
        <v>91</v>
      </c>
      <c r="C95" s="7" t="s">
        <v>718</v>
      </c>
      <c r="D95" s="7" t="s">
        <v>3</v>
      </c>
      <c r="E95" s="7">
        <v>3.1</v>
      </c>
    </row>
    <row r="96" spans="1:5" x14ac:dyDescent="0.25">
      <c r="A96" s="7">
        <f t="shared" si="1"/>
        <v>94</v>
      </c>
      <c r="B96" s="7" t="s">
        <v>92</v>
      </c>
      <c r="C96" s="7" t="s">
        <v>719</v>
      </c>
      <c r="D96" s="7" t="s">
        <v>3</v>
      </c>
      <c r="E96" s="7">
        <v>-1.4E-3</v>
      </c>
    </row>
    <row r="97" spans="1:5" x14ac:dyDescent="0.25">
      <c r="A97" s="7">
        <f t="shared" si="1"/>
        <v>95</v>
      </c>
      <c r="B97" s="7" t="s">
        <v>93</v>
      </c>
      <c r="C97" s="7" t="s">
        <v>720</v>
      </c>
      <c r="D97" s="7" t="s">
        <v>3</v>
      </c>
      <c r="E97" s="7">
        <v>1.68</v>
      </c>
    </row>
    <row r="98" spans="1:5" x14ac:dyDescent="0.25">
      <c r="A98" s="7">
        <f t="shared" si="1"/>
        <v>96</v>
      </c>
      <c r="B98" s="7" t="s">
        <v>94</v>
      </c>
      <c r="C98" s="7" t="s">
        <v>721</v>
      </c>
      <c r="D98" s="7" t="s">
        <v>3</v>
      </c>
      <c r="E98" s="7">
        <v>2.67</v>
      </c>
    </row>
    <row r="99" spans="1:5" x14ac:dyDescent="0.25">
      <c r="A99" s="7">
        <f t="shared" si="1"/>
        <v>97</v>
      </c>
      <c r="B99" s="7" t="s">
        <v>95</v>
      </c>
      <c r="C99" s="7" t="s">
        <v>722</v>
      </c>
      <c r="D99" s="7" t="s">
        <v>3</v>
      </c>
      <c r="E99" s="7">
        <v>2.61</v>
      </c>
    </row>
    <row r="100" spans="1:5" x14ac:dyDescent="0.25">
      <c r="A100" s="7">
        <f t="shared" si="1"/>
        <v>98</v>
      </c>
      <c r="B100" s="7" t="s">
        <v>96</v>
      </c>
      <c r="C100" s="7" t="s">
        <v>723</v>
      </c>
      <c r="D100" s="7" t="s">
        <v>3</v>
      </c>
      <c r="E100" s="7">
        <v>4.5999999999999996</v>
      </c>
    </row>
    <row r="101" spans="1:5" x14ac:dyDescent="0.25">
      <c r="A101" s="7">
        <f t="shared" si="1"/>
        <v>99</v>
      </c>
      <c r="B101" s="7" t="s">
        <v>97</v>
      </c>
      <c r="C101" s="7" t="s">
        <v>724</v>
      </c>
      <c r="D101" s="7" t="s">
        <v>3</v>
      </c>
      <c r="E101" s="7">
        <v>2.3199999999999998</v>
      </c>
    </row>
    <row r="102" spans="1:5" x14ac:dyDescent="0.25">
      <c r="A102" s="7">
        <f t="shared" si="1"/>
        <v>100</v>
      </c>
      <c r="B102" s="7" t="s">
        <v>98</v>
      </c>
      <c r="C102" s="7" t="s">
        <v>725</v>
      </c>
      <c r="D102" s="7" t="s">
        <v>3</v>
      </c>
      <c r="E102" s="7">
        <v>3.9</v>
      </c>
    </row>
    <row r="103" spans="1:5" x14ac:dyDescent="0.25">
      <c r="A103" s="7">
        <f t="shared" si="1"/>
        <v>101</v>
      </c>
      <c r="B103" s="7" t="s">
        <v>99</v>
      </c>
      <c r="C103" s="7" t="s">
        <v>726</v>
      </c>
      <c r="D103" s="7" t="s">
        <v>3</v>
      </c>
      <c r="E103" s="7">
        <v>2.5299999999999998</v>
      </c>
    </row>
    <row r="104" spans="1:5" x14ac:dyDescent="0.25">
      <c r="A104" s="7">
        <f t="shared" si="1"/>
        <v>102</v>
      </c>
      <c r="B104" s="7" t="s">
        <v>100</v>
      </c>
      <c r="C104" s="7" t="s">
        <v>727</v>
      </c>
      <c r="D104" s="7" t="s">
        <v>3</v>
      </c>
      <c r="E104" s="7">
        <v>3.82</v>
      </c>
    </row>
    <row r="105" spans="1:5" x14ac:dyDescent="0.25">
      <c r="A105" s="7">
        <f t="shared" si="1"/>
        <v>103</v>
      </c>
      <c r="B105" s="7" t="s">
        <v>101</v>
      </c>
      <c r="C105" s="7" t="s">
        <v>728</v>
      </c>
      <c r="D105" s="7" t="s">
        <v>3</v>
      </c>
      <c r="E105" s="7">
        <v>0.34</v>
      </c>
    </row>
    <row r="106" spans="1:5" x14ac:dyDescent="0.25">
      <c r="A106" s="7">
        <f t="shared" si="1"/>
        <v>104</v>
      </c>
      <c r="B106" s="7" t="s">
        <v>102</v>
      </c>
      <c r="C106" s="7" t="s">
        <v>729</v>
      </c>
      <c r="D106" s="7" t="s">
        <v>3</v>
      </c>
      <c r="E106" s="7">
        <v>0.56999999999999995</v>
      </c>
    </row>
    <row r="107" spans="1:5" x14ac:dyDescent="0.25">
      <c r="A107" s="7">
        <f t="shared" si="1"/>
        <v>105</v>
      </c>
      <c r="B107" s="7" t="s">
        <v>103</v>
      </c>
      <c r="C107" s="7" t="s">
        <v>730</v>
      </c>
      <c r="D107" s="7" t="s">
        <v>3</v>
      </c>
      <c r="E107" s="7">
        <v>4.6500000000000004</v>
      </c>
    </row>
    <row r="108" spans="1:5" x14ac:dyDescent="0.25">
      <c r="A108" s="7">
        <f t="shared" si="1"/>
        <v>106</v>
      </c>
      <c r="B108" s="7" t="s">
        <v>104</v>
      </c>
      <c r="C108" s="7" t="s">
        <v>731</v>
      </c>
      <c r="D108" s="7" t="s">
        <v>3</v>
      </c>
      <c r="E108" s="7">
        <v>4.21</v>
      </c>
    </row>
    <row r="109" spans="1:5" x14ac:dyDescent="0.25">
      <c r="A109" s="7">
        <f t="shared" si="1"/>
        <v>107</v>
      </c>
      <c r="B109" s="7" t="s">
        <v>105</v>
      </c>
      <c r="C109" s="7" t="s">
        <v>732</v>
      </c>
      <c r="D109" s="7" t="s">
        <v>3</v>
      </c>
      <c r="E109" s="7">
        <v>3.19</v>
      </c>
    </row>
    <row r="110" spans="1:5" x14ac:dyDescent="0.25">
      <c r="A110" s="7">
        <f t="shared" si="1"/>
        <v>108</v>
      </c>
      <c r="B110" s="7" t="s">
        <v>106</v>
      </c>
      <c r="C110" s="7" t="s">
        <v>733</v>
      </c>
      <c r="D110" s="7" t="s">
        <v>3</v>
      </c>
      <c r="E110" s="7">
        <v>2.5</v>
      </c>
    </row>
    <row r="111" spans="1:5" x14ac:dyDescent="0.25">
      <c r="A111" s="7">
        <f t="shared" si="1"/>
        <v>109</v>
      </c>
      <c r="B111" s="7" t="s">
        <v>107</v>
      </c>
      <c r="C111" s="7" t="s">
        <v>734</v>
      </c>
      <c r="D111" s="7" t="s">
        <v>3</v>
      </c>
      <c r="E111" s="7">
        <v>2.5</v>
      </c>
    </row>
    <row r="112" spans="1:5" x14ac:dyDescent="0.25">
      <c r="A112" s="7">
        <f t="shared" si="1"/>
        <v>110</v>
      </c>
      <c r="B112" s="7" t="s">
        <v>108</v>
      </c>
      <c r="C112" s="7" t="s">
        <v>735</v>
      </c>
      <c r="D112" s="7" t="s">
        <v>3</v>
      </c>
      <c r="E112" s="7">
        <v>4.0999999999999996</v>
      </c>
    </row>
    <row r="113" spans="1:5" x14ac:dyDescent="0.25">
      <c r="A113" s="7">
        <f t="shared" si="1"/>
        <v>111</v>
      </c>
      <c r="B113" s="7" t="s">
        <v>109</v>
      </c>
      <c r="C113" s="7" t="s">
        <v>736</v>
      </c>
      <c r="D113" s="7" t="s">
        <v>3</v>
      </c>
      <c r="E113" s="7">
        <v>3</v>
      </c>
    </row>
    <row r="114" spans="1:5" x14ac:dyDescent="0.25">
      <c r="A114" s="7">
        <f t="shared" si="1"/>
        <v>112</v>
      </c>
      <c r="B114" s="7" t="s">
        <v>110</v>
      </c>
      <c r="C114" s="7" t="s">
        <v>737</v>
      </c>
      <c r="D114" s="7" t="s">
        <v>3</v>
      </c>
      <c r="E114" s="7" t="s">
        <v>5</v>
      </c>
    </row>
    <row r="115" spans="1:5" x14ac:dyDescent="0.25">
      <c r="A115" s="7">
        <f t="shared" si="1"/>
        <v>113</v>
      </c>
      <c r="B115" s="7" t="s">
        <v>111</v>
      </c>
      <c r="C115" s="7" t="s">
        <v>738</v>
      </c>
      <c r="D115" s="7" t="s">
        <v>3</v>
      </c>
      <c r="E115" s="7">
        <v>3.2</v>
      </c>
    </row>
    <row r="116" spans="1:5" x14ac:dyDescent="0.25">
      <c r="A116" s="7">
        <f t="shared" si="1"/>
        <v>114</v>
      </c>
      <c r="B116" s="7" t="s">
        <v>888</v>
      </c>
      <c r="C116" s="7" t="s">
        <v>901</v>
      </c>
      <c r="D116" s="7" t="s">
        <v>3</v>
      </c>
      <c r="E116" s="7">
        <v>3.4</v>
      </c>
    </row>
    <row r="117" spans="1:5" x14ac:dyDescent="0.25">
      <c r="A117" s="7">
        <f t="shared" si="1"/>
        <v>115</v>
      </c>
      <c r="B117" s="7" t="s">
        <v>112</v>
      </c>
      <c r="C117" s="7" t="s">
        <v>739</v>
      </c>
      <c r="D117" s="7" t="s">
        <v>3</v>
      </c>
      <c r="E117" s="7">
        <v>3.28</v>
      </c>
    </row>
    <row r="118" spans="1:5" x14ac:dyDescent="0.25">
      <c r="A118" s="7">
        <f t="shared" si="1"/>
        <v>116</v>
      </c>
      <c r="B118" s="7" t="s">
        <v>113</v>
      </c>
      <c r="C118" s="7" t="s">
        <v>740</v>
      </c>
      <c r="D118" s="7" t="s">
        <v>3</v>
      </c>
      <c r="E118" s="7">
        <v>1.75</v>
      </c>
    </row>
    <row r="119" spans="1:5" x14ac:dyDescent="0.25">
      <c r="A119" s="7">
        <f t="shared" si="1"/>
        <v>117</v>
      </c>
      <c r="B119" s="7" t="s">
        <v>114</v>
      </c>
      <c r="C119" s="7" t="s">
        <v>741</v>
      </c>
      <c r="D119" s="7" t="s">
        <v>3</v>
      </c>
      <c r="E119" s="7">
        <v>0.83</v>
      </c>
    </row>
    <row r="120" spans="1:5" x14ac:dyDescent="0.25">
      <c r="A120" s="7">
        <f t="shared" si="1"/>
        <v>118</v>
      </c>
      <c r="B120" s="7" t="s">
        <v>115</v>
      </c>
      <c r="C120" s="7" t="s">
        <v>742</v>
      </c>
      <c r="D120" s="7" t="s">
        <v>3</v>
      </c>
      <c r="E120" s="7">
        <v>2.13</v>
      </c>
    </row>
    <row r="121" spans="1:5" x14ac:dyDescent="0.25">
      <c r="A121" s="7">
        <f t="shared" si="1"/>
        <v>119</v>
      </c>
      <c r="B121" s="7" t="s">
        <v>116</v>
      </c>
      <c r="C121" s="7" t="s">
        <v>743</v>
      </c>
      <c r="D121" s="7" t="s">
        <v>3</v>
      </c>
      <c r="E121" s="7">
        <v>3.85</v>
      </c>
    </row>
    <row r="122" spans="1:5" x14ac:dyDescent="0.25">
      <c r="A122" s="7">
        <f t="shared" si="1"/>
        <v>120</v>
      </c>
      <c r="B122" s="7" t="s">
        <v>889</v>
      </c>
      <c r="C122" s="7" t="s">
        <v>902</v>
      </c>
      <c r="D122" s="7" t="s">
        <v>3</v>
      </c>
      <c r="E122" s="7" t="s">
        <v>5</v>
      </c>
    </row>
    <row r="123" spans="1:5" x14ac:dyDescent="0.25">
      <c r="A123" s="7">
        <f t="shared" si="1"/>
        <v>121</v>
      </c>
      <c r="B123" s="7" t="s">
        <v>117</v>
      </c>
      <c r="C123" s="7">
        <v>268728</v>
      </c>
      <c r="D123" s="7" t="s">
        <v>3</v>
      </c>
      <c r="E123" s="7">
        <v>0.7</v>
      </c>
    </row>
    <row r="124" spans="1:5" x14ac:dyDescent="0.25">
      <c r="A124" s="7">
        <f t="shared" si="1"/>
        <v>122</v>
      </c>
      <c r="B124" s="7" t="s">
        <v>118</v>
      </c>
      <c r="C124" s="7" t="s">
        <v>744</v>
      </c>
      <c r="D124" s="7" t="s">
        <v>3</v>
      </c>
      <c r="E124" s="7">
        <v>9.2999999999999999E-2</v>
      </c>
    </row>
    <row r="125" spans="1:5" x14ac:dyDescent="0.25">
      <c r="A125" s="7">
        <f t="shared" si="1"/>
        <v>123</v>
      </c>
      <c r="B125" s="7" t="s">
        <v>119</v>
      </c>
      <c r="C125" s="7" t="s">
        <v>745</v>
      </c>
      <c r="D125" s="7" t="s">
        <v>3</v>
      </c>
      <c r="E125" s="7">
        <v>2.9</v>
      </c>
    </row>
    <row r="126" spans="1:5" x14ac:dyDescent="0.25">
      <c r="A126" s="7">
        <f t="shared" si="1"/>
        <v>124</v>
      </c>
      <c r="B126" s="7" t="s">
        <v>120</v>
      </c>
      <c r="C126" s="7" t="s">
        <v>746</v>
      </c>
      <c r="D126" s="7" t="s">
        <v>3</v>
      </c>
      <c r="E126" s="7">
        <v>4.3</v>
      </c>
    </row>
    <row r="127" spans="1:5" x14ac:dyDescent="0.25">
      <c r="A127" s="7">
        <f t="shared" si="1"/>
        <v>125</v>
      </c>
      <c r="B127" s="7" t="s">
        <v>121</v>
      </c>
      <c r="C127" s="7" t="s">
        <v>747</v>
      </c>
      <c r="D127" s="7" t="s">
        <v>3</v>
      </c>
      <c r="E127" s="7">
        <v>1.6</v>
      </c>
    </row>
    <row r="128" spans="1:5" x14ac:dyDescent="0.25">
      <c r="A128" s="7">
        <f t="shared" si="1"/>
        <v>126</v>
      </c>
      <c r="B128" s="7" t="s">
        <v>122</v>
      </c>
      <c r="C128" s="7" t="s">
        <v>748</v>
      </c>
      <c r="D128" s="7" t="s">
        <v>3</v>
      </c>
      <c r="E128" s="7">
        <v>0.127</v>
      </c>
    </row>
    <row r="129" spans="1:5" x14ac:dyDescent="0.25">
      <c r="A129" s="7">
        <f t="shared" si="1"/>
        <v>127</v>
      </c>
      <c r="B129" s="7" t="s">
        <v>123</v>
      </c>
      <c r="C129" s="7" t="s">
        <v>749</v>
      </c>
      <c r="D129" s="7" t="s">
        <v>3</v>
      </c>
      <c r="E129" s="7">
        <v>-0.22</v>
      </c>
    </row>
    <row r="130" spans="1:5" x14ac:dyDescent="0.25">
      <c r="A130" s="7">
        <f t="shared" si="1"/>
        <v>128</v>
      </c>
      <c r="B130" s="7" t="s">
        <v>124</v>
      </c>
      <c r="C130" s="7" t="s">
        <v>750</v>
      </c>
      <c r="D130" s="7" t="s">
        <v>3</v>
      </c>
      <c r="E130" s="7">
        <v>2.2000000000000002</v>
      </c>
    </row>
    <row r="131" spans="1:5" x14ac:dyDescent="0.25">
      <c r="A131" s="7">
        <f t="shared" si="1"/>
        <v>129</v>
      </c>
      <c r="B131" s="7" t="s">
        <v>125</v>
      </c>
      <c r="C131" s="7" t="s">
        <v>751</v>
      </c>
      <c r="D131" s="7" t="s">
        <v>3</v>
      </c>
      <c r="E131" s="7">
        <v>1.94</v>
      </c>
    </row>
    <row r="132" spans="1:5" x14ac:dyDescent="0.25">
      <c r="A132" s="7">
        <f t="shared" si="1"/>
        <v>130</v>
      </c>
      <c r="B132" s="7" t="s">
        <v>126</v>
      </c>
      <c r="C132" s="7" t="s">
        <v>752</v>
      </c>
      <c r="D132" s="7" t="s">
        <v>3</v>
      </c>
      <c r="E132" s="7">
        <v>2.94</v>
      </c>
    </row>
    <row r="133" spans="1:5" x14ac:dyDescent="0.25">
      <c r="A133" s="7">
        <f t="shared" ref="A133:A196" si="2">A132+1</f>
        <v>131</v>
      </c>
      <c r="B133" s="7" t="s">
        <v>127</v>
      </c>
      <c r="C133" s="7" t="s">
        <v>753</v>
      </c>
      <c r="D133" s="7" t="s">
        <v>3</v>
      </c>
      <c r="E133" s="7">
        <v>3.3</v>
      </c>
    </row>
    <row r="134" spans="1:5" x14ac:dyDescent="0.25">
      <c r="A134" s="7">
        <f t="shared" si="2"/>
        <v>132</v>
      </c>
      <c r="B134" s="7" t="s">
        <v>128</v>
      </c>
      <c r="C134" s="7" t="s">
        <v>754</v>
      </c>
      <c r="D134" s="7" t="s">
        <v>3</v>
      </c>
      <c r="E134" s="7">
        <v>-1.8</v>
      </c>
    </row>
    <row r="135" spans="1:5" x14ac:dyDescent="0.25">
      <c r="A135" s="7">
        <f t="shared" si="2"/>
        <v>133</v>
      </c>
      <c r="B135" s="7" t="s">
        <v>129</v>
      </c>
      <c r="C135" s="7" t="s">
        <v>755</v>
      </c>
      <c r="D135" s="7" t="s">
        <v>3</v>
      </c>
      <c r="E135" s="7">
        <v>3.18</v>
      </c>
    </row>
    <row r="136" spans="1:5" x14ac:dyDescent="0.25">
      <c r="A136" s="7">
        <f t="shared" si="2"/>
        <v>134</v>
      </c>
      <c r="B136" s="7" t="s">
        <v>130</v>
      </c>
      <c r="C136" s="7" t="s">
        <v>756</v>
      </c>
      <c r="D136" s="7" t="s">
        <v>3</v>
      </c>
      <c r="E136" s="7">
        <v>-0.74</v>
      </c>
    </row>
    <row r="137" spans="1:5" x14ac:dyDescent="0.25">
      <c r="A137" s="7">
        <f t="shared" si="2"/>
        <v>135</v>
      </c>
      <c r="B137" s="7" t="s">
        <v>131</v>
      </c>
      <c r="C137" s="7" t="s">
        <v>757</v>
      </c>
      <c r="D137" s="7" t="s">
        <v>3</v>
      </c>
      <c r="E137" s="7">
        <v>4.91</v>
      </c>
    </row>
    <row r="138" spans="1:5" x14ac:dyDescent="0.25">
      <c r="A138" s="7">
        <f t="shared" si="2"/>
        <v>136</v>
      </c>
      <c r="B138" s="7" t="s">
        <v>132</v>
      </c>
      <c r="C138" s="7" t="s">
        <v>758</v>
      </c>
      <c r="D138" s="7" t="s">
        <v>3</v>
      </c>
      <c r="E138" s="7">
        <v>0.72499999999999998</v>
      </c>
    </row>
    <row r="139" spans="1:5" x14ac:dyDescent="0.25">
      <c r="A139" s="7">
        <f t="shared" si="2"/>
        <v>137</v>
      </c>
      <c r="B139" s="7" t="s">
        <v>133</v>
      </c>
      <c r="C139" s="7" t="s">
        <v>759</v>
      </c>
      <c r="D139" s="7" t="s">
        <v>3</v>
      </c>
      <c r="E139" s="7">
        <v>-0.44</v>
      </c>
    </row>
    <row r="140" spans="1:5" x14ac:dyDescent="0.25">
      <c r="A140" s="7">
        <f t="shared" si="2"/>
        <v>138</v>
      </c>
      <c r="B140" s="3" t="s">
        <v>954</v>
      </c>
      <c r="C140" s="7" t="s">
        <v>760</v>
      </c>
      <c r="D140" s="7" t="s">
        <v>3</v>
      </c>
      <c r="E140" s="7">
        <v>3.66</v>
      </c>
    </row>
    <row r="141" spans="1:5" x14ac:dyDescent="0.25">
      <c r="A141" s="7">
        <f t="shared" si="2"/>
        <v>139</v>
      </c>
      <c r="B141" s="7" t="s">
        <v>135</v>
      </c>
      <c r="C141" s="7" t="s">
        <v>761</v>
      </c>
      <c r="D141" s="7" t="s">
        <v>3</v>
      </c>
      <c r="E141" s="7">
        <v>0.77200000000000002</v>
      </c>
    </row>
    <row r="142" spans="1:5" x14ac:dyDescent="0.25">
      <c r="A142" s="7">
        <f t="shared" si="2"/>
        <v>140</v>
      </c>
      <c r="B142" s="7" t="s">
        <v>136</v>
      </c>
      <c r="C142" s="7" t="s">
        <v>762</v>
      </c>
      <c r="D142" s="7" t="s">
        <v>3</v>
      </c>
      <c r="E142" s="7">
        <v>1.98</v>
      </c>
    </row>
    <row r="143" spans="1:5" x14ac:dyDescent="0.25">
      <c r="A143" s="7">
        <f t="shared" si="2"/>
        <v>141</v>
      </c>
      <c r="B143" s="7" t="s">
        <v>137</v>
      </c>
      <c r="C143" s="7" t="s">
        <v>763</v>
      </c>
      <c r="D143" s="7" t="s">
        <v>3</v>
      </c>
      <c r="E143" s="7">
        <v>3.72</v>
      </c>
    </row>
    <row r="144" spans="1:5" x14ac:dyDescent="0.25">
      <c r="A144" s="7">
        <f t="shared" si="2"/>
        <v>142</v>
      </c>
      <c r="B144" s="7" t="s">
        <v>138</v>
      </c>
      <c r="C144" s="7" t="s">
        <v>764</v>
      </c>
      <c r="D144" s="7" t="s">
        <v>3</v>
      </c>
      <c r="E144" s="7">
        <v>4.7</v>
      </c>
    </row>
    <row r="145" spans="1:5" x14ac:dyDescent="0.25">
      <c r="A145" s="7">
        <f t="shared" si="2"/>
        <v>143</v>
      </c>
      <c r="B145" s="7" t="s">
        <v>139</v>
      </c>
      <c r="C145" s="7" t="s">
        <v>765</v>
      </c>
      <c r="D145" s="7" t="s">
        <v>3</v>
      </c>
      <c r="E145" s="7">
        <v>5.2</v>
      </c>
    </row>
    <row r="146" spans="1:5" x14ac:dyDescent="0.25">
      <c r="A146" s="7">
        <f t="shared" si="2"/>
        <v>144</v>
      </c>
      <c r="B146" s="7" t="s">
        <v>890</v>
      </c>
      <c r="C146" s="7" t="s">
        <v>903</v>
      </c>
      <c r="D146" s="7" t="s">
        <v>3</v>
      </c>
      <c r="E146" s="7">
        <v>-0.35399999999999998</v>
      </c>
    </row>
    <row r="147" spans="1:5" x14ac:dyDescent="0.25">
      <c r="A147" s="7">
        <f t="shared" si="2"/>
        <v>145</v>
      </c>
      <c r="B147" s="7" t="s">
        <v>140</v>
      </c>
      <c r="C147" s="7" t="s">
        <v>766</v>
      </c>
      <c r="D147" s="7" t="s">
        <v>3</v>
      </c>
      <c r="E147" s="7">
        <v>2.96</v>
      </c>
    </row>
    <row r="148" spans="1:5" x14ac:dyDescent="0.25">
      <c r="A148" s="7">
        <f t="shared" si="2"/>
        <v>146</v>
      </c>
      <c r="B148" s="7" t="s">
        <v>141</v>
      </c>
      <c r="C148" s="7" t="s">
        <v>767</v>
      </c>
      <c r="D148" s="7" t="s">
        <v>3</v>
      </c>
      <c r="E148" s="7">
        <v>3.6</v>
      </c>
    </row>
    <row r="149" spans="1:5" x14ac:dyDescent="0.25">
      <c r="A149" s="7">
        <f t="shared" si="2"/>
        <v>147</v>
      </c>
      <c r="B149" s="7" t="s">
        <v>142</v>
      </c>
      <c r="C149" s="7" t="s">
        <v>768</v>
      </c>
      <c r="D149" s="7" t="s">
        <v>3</v>
      </c>
      <c r="E149" s="7">
        <v>4.75</v>
      </c>
    </row>
    <row r="150" spans="1:5" x14ac:dyDescent="0.25">
      <c r="A150" s="7">
        <f t="shared" si="2"/>
        <v>148</v>
      </c>
      <c r="B150" s="7" t="s">
        <v>143</v>
      </c>
      <c r="C150" s="7" t="s">
        <v>769</v>
      </c>
      <c r="D150" s="7" t="s">
        <v>3</v>
      </c>
      <c r="E150" s="7">
        <v>1.7</v>
      </c>
    </row>
    <row r="151" spans="1:5" x14ac:dyDescent="0.25">
      <c r="A151" s="7">
        <f t="shared" si="2"/>
        <v>149</v>
      </c>
      <c r="B151" s="7" t="s">
        <v>144</v>
      </c>
      <c r="C151" s="7" t="s">
        <v>770</v>
      </c>
      <c r="D151" s="7" t="s">
        <v>3</v>
      </c>
      <c r="E151" s="7">
        <v>3.53</v>
      </c>
    </row>
    <row r="152" spans="1:5" x14ac:dyDescent="0.25">
      <c r="A152" s="7">
        <f t="shared" si="2"/>
        <v>150</v>
      </c>
      <c r="B152" s="7" t="s">
        <v>145</v>
      </c>
      <c r="C152" s="7" t="s">
        <v>771</v>
      </c>
      <c r="D152" s="7" t="s">
        <v>3</v>
      </c>
      <c r="E152" s="7">
        <v>4.4400000000000004</v>
      </c>
    </row>
    <row r="153" spans="1:5" x14ac:dyDescent="0.25">
      <c r="A153" s="7">
        <f t="shared" si="2"/>
        <v>151</v>
      </c>
      <c r="B153" s="7" t="s">
        <v>146</v>
      </c>
      <c r="C153" s="7" t="s">
        <v>772</v>
      </c>
      <c r="D153" s="7" t="s">
        <v>3</v>
      </c>
      <c r="E153" s="7">
        <v>3.1</v>
      </c>
    </row>
    <row r="154" spans="1:5" x14ac:dyDescent="0.25">
      <c r="A154" s="7">
        <f t="shared" si="2"/>
        <v>152</v>
      </c>
      <c r="B154" s="7" t="s">
        <v>147</v>
      </c>
      <c r="C154" s="7" t="s">
        <v>773</v>
      </c>
      <c r="D154" s="7" t="s">
        <v>3</v>
      </c>
      <c r="E154" s="7">
        <v>2.69</v>
      </c>
    </row>
    <row r="155" spans="1:5" x14ac:dyDescent="0.25">
      <c r="A155" s="7">
        <f t="shared" si="2"/>
        <v>153</v>
      </c>
      <c r="B155" s="7" t="s">
        <v>148</v>
      </c>
      <c r="C155" s="7" t="s">
        <v>774</v>
      </c>
      <c r="D155" s="7" t="s">
        <v>3</v>
      </c>
      <c r="E155" s="7">
        <v>3.3</v>
      </c>
    </row>
    <row r="156" spans="1:5" x14ac:dyDescent="0.25">
      <c r="A156" s="7">
        <f t="shared" si="2"/>
        <v>154</v>
      </c>
      <c r="B156" s="7" t="s">
        <v>891</v>
      </c>
      <c r="C156" s="7" t="s">
        <v>904</v>
      </c>
      <c r="D156" s="7" t="s">
        <v>3</v>
      </c>
      <c r="E156" s="7">
        <v>4.78</v>
      </c>
    </row>
    <row r="157" spans="1:5" x14ac:dyDescent="0.25">
      <c r="A157" s="7">
        <f t="shared" si="2"/>
        <v>155</v>
      </c>
      <c r="B157" s="7" t="s">
        <v>149</v>
      </c>
      <c r="C157" s="7" t="s">
        <v>775</v>
      </c>
      <c r="D157" s="7" t="s">
        <v>3</v>
      </c>
      <c r="E157" s="7">
        <v>5.7</v>
      </c>
    </row>
    <row r="158" spans="1:5" x14ac:dyDescent="0.25">
      <c r="A158" s="7">
        <f t="shared" si="2"/>
        <v>156</v>
      </c>
      <c r="B158" s="7" t="s">
        <v>150</v>
      </c>
      <c r="C158" s="7" t="s">
        <v>776</v>
      </c>
      <c r="D158" s="7" t="s">
        <v>3</v>
      </c>
      <c r="E158" s="7">
        <v>1.56</v>
      </c>
    </row>
    <row r="159" spans="1:5" x14ac:dyDescent="0.25">
      <c r="A159" s="7">
        <f t="shared" si="2"/>
        <v>157</v>
      </c>
      <c r="B159" s="7" t="s">
        <v>151</v>
      </c>
      <c r="C159" s="7" t="s">
        <v>777</v>
      </c>
      <c r="D159" s="7" t="s">
        <v>3</v>
      </c>
      <c r="E159" s="7">
        <v>3.3</v>
      </c>
    </row>
    <row r="160" spans="1:5" x14ac:dyDescent="0.25">
      <c r="A160" s="7">
        <f t="shared" si="2"/>
        <v>158</v>
      </c>
      <c r="B160" s="7" t="s">
        <v>152</v>
      </c>
      <c r="C160" s="7" t="s">
        <v>778</v>
      </c>
      <c r="D160" s="7" t="s">
        <v>3</v>
      </c>
      <c r="E160" s="7">
        <v>5.5</v>
      </c>
    </row>
    <row r="161" spans="1:5" x14ac:dyDescent="0.25">
      <c r="A161" s="7">
        <f t="shared" si="2"/>
        <v>159</v>
      </c>
      <c r="B161" s="7" t="s">
        <v>153</v>
      </c>
      <c r="C161" s="7" t="s">
        <v>779</v>
      </c>
      <c r="D161" s="7" t="s">
        <v>3</v>
      </c>
      <c r="E161" s="7">
        <v>-0.21</v>
      </c>
    </row>
    <row r="162" spans="1:5" x14ac:dyDescent="0.25">
      <c r="A162" s="7">
        <f t="shared" si="2"/>
        <v>160</v>
      </c>
      <c r="B162" s="7" t="s">
        <v>892</v>
      </c>
      <c r="C162" s="7" t="s">
        <v>905</v>
      </c>
      <c r="D162" s="7" t="s">
        <v>3</v>
      </c>
      <c r="E162" s="7">
        <v>1.9</v>
      </c>
    </row>
    <row r="163" spans="1:5" x14ac:dyDescent="0.25">
      <c r="A163" s="7">
        <f t="shared" si="2"/>
        <v>161</v>
      </c>
      <c r="B163" s="7" t="s">
        <v>154</v>
      </c>
      <c r="C163" s="7" t="s">
        <v>780</v>
      </c>
      <c r="D163" s="7" t="s">
        <v>3</v>
      </c>
      <c r="E163" s="7">
        <v>3.49</v>
      </c>
    </row>
    <row r="164" spans="1:5" x14ac:dyDescent="0.25">
      <c r="A164" s="7">
        <f t="shared" si="2"/>
        <v>162</v>
      </c>
      <c r="B164" s="7" t="s">
        <v>155</v>
      </c>
      <c r="C164" s="7" t="s">
        <v>781</v>
      </c>
      <c r="D164" s="7" t="s">
        <v>3</v>
      </c>
      <c r="E164" s="7">
        <v>6.37</v>
      </c>
    </row>
    <row r="165" spans="1:5" x14ac:dyDescent="0.25">
      <c r="A165" s="7">
        <f t="shared" si="2"/>
        <v>163</v>
      </c>
      <c r="B165" s="7" t="s">
        <v>156</v>
      </c>
      <c r="C165" s="7" t="s">
        <v>782</v>
      </c>
      <c r="D165" s="7" t="s">
        <v>3</v>
      </c>
      <c r="E165" s="7">
        <v>3.7</v>
      </c>
    </row>
    <row r="166" spans="1:5" x14ac:dyDescent="0.25">
      <c r="A166" s="7">
        <f t="shared" si="2"/>
        <v>164</v>
      </c>
      <c r="B166" s="7" t="s">
        <v>157</v>
      </c>
      <c r="C166" s="7" t="s">
        <v>783</v>
      </c>
      <c r="D166" s="7" t="s">
        <v>3</v>
      </c>
      <c r="E166" s="7">
        <v>2.84</v>
      </c>
    </row>
    <row r="167" spans="1:5" x14ac:dyDescent="0.25">
      <c r="A167" s="7">
        <f t="shared" si="2"/>
        <v>165</v>
      </c>
      <c r="B167" s="7" t="s">
        <v>158</v>
      </c>
      <c r="C167" s="7" t="s">
        <v>784</v>
      </c>
      <c r="D167" s="7" t="s">
        <v>3</v>
      </c>
      <c r="E167" s="7">
        <v>3.2</v>
      </c>
    </row>
    <row r="168" spans="1:5" x14ac:dyDescent="0.25">
      <c r="A168" s="7">
        <f t="shared" si="2"/>
        <v>166</v>
      </c>
      <c r="B168" s="7" t="s">
        <v>159</v>
      </c>
      <c r="C168" s="7" t="s">
        <v>785</v>
      </c>
      <c r="D168" s="7" t="s">
        <v>3</v>
      </c>
      <c r="E168" s="7">
        <v>5.37</v>
      </c>
    </row>
    <row r="169" spans="1:5" x14ac:dyDescent="0.25">
      <c r="A169" s="7">
        <f t="shared" si="2"/>
        <v>167</v>
      </c>
      <c r="B169" s="7" t="s">
        <v>160</v>
      </c>
      <c r="C169" s="7" t="s">
        <v>786</v>
      </c>
      <c r="D169" s="7" t="s">
        <v>3</v>
      </c>
      <c r="E169" s="7">
        <v>4.66</v>
      </c>
    </row>
    <row r="170" spans="1:5" x14ac:dyDescent="0.25">
      <c r="A170" s="7">
        <f t="shared" si="2"/>
        <v>168</v>
      </c>
      <c r="B170" s="7" t="s">
        <v>161</v>
      </c>
      <c r="C170" s="7" t="s">
        <v>787</v>
      </c>
      <c r="D170" s="7" t="s">
        <v>3</v>
      </c>
      <c r="E170" s="7">
        <v>4.28</v>
      </c>
    </row>
    <row r="171" spans="1:5" x14ac:dyDescent="0.25">
      <c r="A171" s="7">
        <f t="shared" si="2"/>
        <v>169</v>
      </c>
      <c r="B171" s="7" t="s">
        <v>162</v>
      </c>
      <c r="C171" s="7" t="s">
        <v>788</v>
      </c>
      <c r="D171" s="7" t="s">
        <v>3</v>
      </c>
      <c r="E171" s="7">
        <v>2.1</v>
      </c>
    </row>
    <row r="172" spans="1:5" x14ac:dyDescent="0.25">
      <c r="A172" s="7">
        <f t="shared" si="2"/>
        <v>170</v>
      </c>
      <c r="B172" s="7" t="s">
        <v>163</v>
      </c>
      <c r="C172" s="7" t="s">
        <v>789</v>
      </c>
      <c r="D172" s="7" t="s">
        <v>3</v>
      </c>
      <c r="E172" s="7">
        <v>5.0999999999999996</v>
      </c>
    </row>
    <row r="173" spans="1:5" x14ac:dyDescent="0.25">
      <c r="A173" s="7">
        <f t="shared" si="2"/>
        <v>171</v>
      </c>
      <c r="B173" s="7" t="s">
        <v>164</v>
      </c>
      <c r="C173" s="7" t="s">
        <v>790</v>
      </c>
      <c r="D173" s="7" t="s">
        <v>3</v>
      </c>
      <c r="E173" s="7">
        <v>2.5099999999999998</v>
      </c>
    </row>
    <row r="174" spans="1:5" x14ac:dyDescent="0.25">
      <c r="A174" s="7">
        <f t="shared" si="2"/>
        <v>172</v>
      </c>
      <c r="B174" s="7" t="s">
        <v>909</v>
      </c>
      <c r="C174" s="7" t="s">
        <v>906</v>
      </c>
      <c r="D174" s="7" t="s">
        <v>3</v>
      </c>
      <c r="E174" s="7" t="s">
        <v>5</v>
      </c>
    </row>
    <row r="175" spans="1:5" x14ac:dyDescent="0.25">
      <c r="A175" s="7">
        <f t="shared" si="2"/>
        <v>173</v>
      </c>
      <c r="B175" s="7" t="s">
        <v>165</v>
      </c>
      <c r="C175" s="7" t="s">
        <v>791</v>
      </c>
      <c r="D175" s="7" t="s">
        <v>3</v>
      </c>
      <c r="E175" s="7">
        <v>0.80200000000000005</v>
      </c>
    </row>
    <row r="176" spans="1:5" x14ac:dyDescent="0.25">
      <c r="A176" s="7">
        <f t="shared" si="2"/>
        <v>174</v>
      </c>
      <c r="B176" s="7" t="s">
        <v>166</v>
      </c>
      <c r="C176" s="7" t="s">
        <v>792</v>
      </c>
      <c r="D176" s="7" t="s">
        <v>3</v>
      </c>
      <c r="E176" s="7">
        <v>3.7</v>
      </c>
    </row>
    <row r="177" spans="1:5" x14ac:dyDescent="0.25">
      <c r="A177" s="7">
        <f t="shared" si="2"/>
        <v>175</v>
      </c>
      <c r="B177" s="7" t="s">
        <v>167</v>
      </c>
      <c r="C177" s="7" t="s">
        <v>793</v>
      </c>
      <c r="D177" s="7" t="s">
        <v>3</v>
      </c>
      <c r="E177" s="7">
        <v>4.93</v>
      </c>
    </row>
    <row r="178" spans="1:5" x14ac:dyDescent="0.25">
      <c r="A178" s="7">
        <f t="shared" si="2"/>
        <v>176</v>
      </c>
      <c r="B178" s="7" t="s">
        <v>168</v>
      </c>
      <c r="C178" s="7" t="s">
        <v>794</v>
      </c>
      <c r="D178" s="7" t="s">
        <v>3</v>
      </c>
      <c r="E178" s="7">
        <v>3.04</v>
      </c>
    </row>
    <row r="179" spans="1:5" x14ac:dyDescent="0.25">
      <c r="A179" s="7">
        <f t="shared" si="2"/>
        <v>177</v>
      </c>
      <c r="B179" s="7" t="s">
        <v>169</v>
      </c>
      <c r="C179" s="7" t="s">
        <v>795</v>
      </c>
      <c r="D179" s="7" t="s">
        <v>3</v>
      </c>
      <c r="E179" s="7">
        <v>3.4</v>
      </c>
    </row>
    <row r="180" spans="1:5" x14ac:dyDescent="0.25">
      <c r="A180" s="7">
        <f t="shared" si="2"/>
        <v>178</v>
      </c>
      <c r="B180" s="7" t="s">
        <v>170</v>
      </c>
      <c r="C180" s="7" t="s">
        <v>796</v>
      </c>
      <c r="D180" s="7" t="s">
        <v>3</v>
      </c>
      <c r="E180" s="7">
        <v>3.53</v>
      </c>
    </row>
    <row r="181" spans="1:5" x14ac:dyDescent="0.25">
      <c r="A181" s="7">
        <f t="shared" si="2"/>
        <v>179</v>
      </c>
      <c r="B181" s="7" t="s">
        <v>171</v>
      </c>
      <c r="C181" s="7" t="s">
        <v>797</v>
      </c>
      <c r="D181" s="7" t="s">
        <v>3</v>
      </c>
      <c r="E181" s="7">
        <v>3.56</v>
      </c>
    </row>
    <row r="182" spans="1:5" x14ac:dyDescent="0.25">
      <c r="A182" s="7">
        <f t="shared" si="2"/>
        <v>180</v>
      </c>
      <c r="B182" s="7" t="s">
        <v>172</v>
      </c>
      <c r="C182" s="7" t="s">
        <v>798</v>
      </c>
      <c r="D182" s="7" t="s">
        <v>3</v>
      </c>
      <c r="E182" s="7">
        <v>4.5999999999999996</v>
      </c>
    </row>
    <row r="183" spans="1:5" x14ac:dyDescent="0.25">
      <c r="A183" s="7">
        <f t="shared" si="2"/>
        <v>181</v>
      </c>
      <c r="B183" s="7" t="s">
        <v>173</v>
      </c>
      <c r="C183" s="7" t="s">
        <v>799</v>
      </c>
      <c r="D183" s="7" t="s">
        <v>3</v>
      </c>
      <c r="E183" s="7">
        <v>0.73</v>
      </c>
    </row>
    <row r="184" spans="1:5" x14ac:dyDescent="0.25">
      <c r="A184" s="7">
        <f t="shared" si="2"/>
        <v>182</v>
      </c>
      <c r="B184" s="7" t="s">
        <v>174</v>
      </c>
      <c r="C184" s="7" t="s">
        <v>800</v>
      </c>
      <c r="D184" s="7" t="s">
        <v>3</v>
      </c>
      <c r="E184" s="7">
        <v>-0.13</v>
      </c>
    </row>
    <row r="185" spans="1:5" x14ac:dyDescent="0.25">
      <c r="A185" s="7">
        <f t="shared" si="2"/>
        <v>183</v>
      </c>
      <c r="B185" s="7" t="s">
        <v>175</v>
      </c>
      <c r="C185" s="7" t="s">
        <v>801</v>
      </c>
      <c r="D185" s="7" t="s">
        <v>3</v>
      </c>
      <c r="E185" s="7">
        <v>0.02</v>
      </c>
    </row>
    <row r="186" spans="1:5" x14ac:dyDescent="0.25">
      <c r="A186" s="7">
        <f t="shared" si="2"/>
        <v>184</v>
      </c>
      <c r="B186" s="7" t="s">
        <v>176</v>
      </c>
      <c r="C186" s="7" t="s">
        <v>802</v>
      </c>
      <c r="D186" s="7" t="s">
        <v>3</v>
      </c>
      <c r="E186" s="7">
        <v>1.62</v>
      </c>
    </row>
    <row r="187" spans="1:5" x14ac:dyDescent="0.25">
      <c r="A187" s="7">
        <f t="shared" si="2"/>
        <v>185</v>
      </c>
      <c r="B187" s="7" t="s">
        <v>177</v>
      </c>
      <c r="C187" s="7" t="s">
        <v>803</v>
      </c>
      <c r="D187" s="7" t="s">
        <v>3</v>
      </c>
      <c r="E187" s="7">
        <v>3.11</v>
      </c>
    </row>
    <row r="188" spans="1:5" x14ac:dyDescent="0.25">
      <c r="A188" s="7">
        <f t="shared" si="2"/>
        <v>186</v>
      </c>
      <c r="B188" s="7" t="s">
        <v>178</v>
      </c>
      <c r="C188" s="7" t="s">
        <v>804</v>
      </c>
      <c r="D188" s="7" t="s">
        <v>3</v>
      </c>
      <c r="E188" s="7">
        <v>-0.59</v>
      </c>
    </row>
    <row r="189" spans="1:5" x14ac:dyDescent="0.25">
      <c r="A189" s="7">
        <f t="shared" si="2"/>
        <v>187</v>
      </c>
      <c r="B189" s="7" t="s">
        <v>179</v>
      </c>
      <c r="C189" s="7" t="s">
        <v>805</v>
      </c>
      <c r="D189" s="7" t="s">
        <v>3</v>
      </c>
      <c r="E189" s="7">
        <v>2.15</v>
      </c>
    </row>
    <row r="190" spans="1:5" x14ac:dyDescent="0.25">
      <c r="A190" s="7">
        <f t="shared" si="2"/>
        <v>188</v>
      </c>
      <c r="B190" s="7" t="s">
        <v>180</v>
      </c>
      <c r="C190" s="7" t="s">
        <v>806</v>
      </c>
      <c r="D190" s="7" t="s">
        <v>3</v>
      </c>
      <c r="E190" s="7">
        <v>0.43</v>
      </c>
    </row>
    <row r="191" spans="1:5" x14ac:dyDescent="0.25">
      <c r="A191" s="7">
        <f t="shared" si="2"/>
        <v>189</v>
      </c>
      <c r="B191" s="7" t="s">
        <v>181</v>
      </c>
      <c r="C191" s="7" t="s">
        <v>807</v>
      </c>
      <c r="D191" s="7" t="s">
        <v>3</v>
      </c>
      <c r="E191" s="7">
        <v>1.42</v>
      </c>
    </row>
    <row r="192" spans="1:5" x14ac:dyDescent="0.25">
      <c r="A192" s="7">
        <f t="shared" si="2"/>
        <v>190</v>
      </c>
      <c r="B192" s="7" t="s">
        <v>182</v>
      </c>
      <c r="C192" s="7" t="s">
        <v>808</v>
      </c>
      <c r="D192" s="7" t="s">
        <v>3</v>
      </c>
      <c r="E192" s="7">
        <v>4.5</v>
      </c>
    </row>
    <row r="193" spans="1:5" x14ac:dyDescent="0.25">
      <c r="A193" s="7">
        <f t="shared" si="2"/>
        <v>191</v>
      </c>
      <c r="B193" s="7" t="s">
        <v>183</v>
      </c>
      <c r="C193" s="7" t="s">
        <v>809</v>
      </c>
      <c r="D193" s="7" t="s">
        <v>3</v>
      </c>
      <c r="E193" s="7">
        <v>5.0999999999999996</v>
      </c>
    </row>
    <row r="194" spans="1:5" x14ac:dyDescent="0.25">
      <c r="A194" s="7">
        <f t="shared" si="2"/>
        <v>192</v>
      </c>
      <c r="B194" s="7" t="s">
        <v>184</v>
      </c>
      <c r="C194" s="7" t="s">
        <v>810</v>
      </c>
      <c r="D194" s="7" t="s">
        <v>3</v>
      </c>
      <c r="E194" s="7">
        <v>3.29</v>
      </c>
    </row>
    <row r="195" spans="1:5" x14ac:dyDescent="0.25">
      <c r="A195" s="7">
        <f t="shared" si="2"/>
        <v>193</v>
      </c>
      <c r="B195" s="7" t="s">
        <v>185</v>
      </c>
      <c r="C195" s="7" t="s">
        <v>811</v>
      </c>
      <c r="D195" s="7" t="s">
        <v>3</v>
      </c>
      <c r="E195" s="7">
        <v>2.93</v>
      </c>
    </row>
    <row r="196" spans="1:5" x14ac:dyDescent="0.25">
      <c r="A196" s="7">
        <f t="shared" si="2"/>
        <v>194</v>
      </c>
      <c r="B196" s="7" t="s">
        <v>186</v>
      </c>
      <c r="C196" s="7" t="s">
        <v>812</v>
      </c>
      <c r="D196" s="7" t="s">
        <v>3</v>
      </c>
      <c r="E196" s="7">
        <v>3.05</v>
      </c>
    </row>
    <row r="197" spans="1:5" x14ac:dyDescent="0.25">
      <c r="A197" s="7">
        <f t="shared" ref="A197:A228" si="3">A196+1</f>
        <v>195</v>
      </c>
      <c r="B197" s="7" t="s">
        <v>187</v>
      </c>
      <c r="C197" s="7" t="s">
        <v>813</v>
      </c>
      <c r="D197" s="7" t="s">
        <v>3</v>
      </c>
      <c r="E197" s="7">
        <v>3.76</v>
      </c>
    </row>
    <row r="198" spans="1:5" x14ac:dyDescent="0.25">
      <c r="A198" s="7">
        <f t="shared" si="3"/>
        <v>196</v>
      </c>
      <c r="B198" s="7" t="s">
        <v>548</v>
      </c>
      <c r="C198" s="7" t="s">
        <v>814</v>
      </c>
      <c r="D198" s="7" t="s">
        <v>188</v>
      </c>
      <c r="E198" s="7">
        <v>6.5</v>
      </c>
    </row>
    <row r="199" spans="1:5" x14ac:dyDescent="0.25">
      <c r="A199" s="7">
        <f t="shared" si="3"/>
        <v>197</v>
      </c>
      <c r="B199" s="7" t="s">
        <v>551</v>
      </c>
      <c r="C199" s="7" t="s">
        <v>815</v>
      </c>
      <c r="D199" s="7" t="s">
        <v>188</v>
      </c>
      <c r="E199" s="7">
        <v>5.4</v>
      </c>
    </row>
    <row r="200" spans="1:5" x14ac:dyDescent="0.25">
      <c r="A200" s="7">
        <f t="shared" si="3"/>
        <v>198</v>
      </c>
      <c r="B200" s="3" t="s">
        <v>955</v>
      </c>
      <c r="C200" s="68" t="s">
        <v>960</v>
      </c>
      <c r="D200" s="7" t="s">
        <v>188</v>
      </c>
      <c r="E200" s="7">
        <v>3.78</v>
      </c>
    </row>
    <row r="201" spans="1:5" x14ac:dyDescent="0.25">
      <c r="A201" s="7">
        <f t="shared" si="3"/>
        <v>199</v>
      </c>
      <c r="B201" s="7" t="s">
        <v>557</v>
      </c>
      <c r="C201" s="7" t="s">
        <v>816</v>
      </c>
      <c r="D201" s="7" t="s">
        <v>188</v>
      </c>
      <c r="E201" s="7">
        <v>4.83</v>
      </c>
    </row>
    <row r="202" spans="1:5" x14ac:dyDescent="0.25">
      <c r="A202" s="7">
        <f t="shared" si="3"/>
        <v>200</v>
      </c>
      <c r="B202" s="7" t="s">
        <v>560</v>
      </c>
      <c r="C202" s="7" t="s">
        <v>817</v>
      </c>
      <c r="D202" s="7" t="s">
        <v>188</v>
      </c>
      <c r="E202" s="7">
        <v>4.21</v>
      </c>
    </row>
    <row r="203" spans="1:5" x14ac:dyDescent="0.25">
      <c r="A203" s="7">
        <f t="shared" si="3"/>
        <v>201</v>
      </c>
      <c r="B203" s="7" t="s">
        <v>563</v>
      </c>
      <c r="C203" s="7" t="s">
        <v>818</v>
      </c>
      <c r="D203" s="7" t="s">
        <v>188</v>
      </c>
      <c r="E203" s="7">
        <v>3.76</v>
      </c>
    </row>
    <row r="204" spans="1:5" x14ac:dyDescent="0.25">
      <c r="A204" s="7">
        <f t="shared" si="3"/>
        <v>202</v>
      </c>
      <c r="B204" s="7" t="s">
        <v>566</v>
      </c>
      <c r="C204" s="7" t="s">
        <v>819</v>
      </c>
      <c r="D204" s="7" t="s">
        <v>188</v>
      </c>
      <c r="E204" s="7">
        <v>4.24</v>
      </c>
    </row>
    <row r="205" spans="1:5" x14ac:dyDescent="0.25">
      <c r="A205" s="7">
        <f t="shared" si="3"/>
        <v>203</v>
      </c>
      <c r="B205" s="7" t="s">
        <v>569</v>
      </c>
      <c r="C205" s="7" t="s">
        <v>820</v>
      </c>
      <c r="D205" s="7" t="s">
        <v>188</v>
      </c>
      <c r="E205" s="7">
        <v>5.5</v>
      </c>
    </row>
    <row r="206" spans="1:5" x14ac:dyDescent="0.25">
      <c r="A206" s="7">
        <f t="shared" si="3"/>
        <v>204</v>
      </c>
      <c r="B206" s="7" t="s">
        <v>572</v>
      </c>
      <c r="C206" s="7" t="s">
        <v>821</v>
      </c>
      <c r="D206" s="7" t="s">
        <v>188</v>
      </c>
      <c r="E206" s="7">
        <v>5.14</v>
      </c>
    </row>
    <row r="207" spans="1:5" x14ac:dyDescent="0.25">
      <c r="A207" s="7">
        <f t="shared" si="3"/>
        <v>205</v>
      </c>
      <c r="B207" s="7" t="s">
        <v>575</v>
      </c>
      <c r="C207" s="7" t="s">
        <v>822</v>
      </c>
      <c r="D207" s="7" t="s">
        <v>188</v>
      </c>
      <c r="E207" s="7">
        <v>2.8</v>
      </c>
    </row>
    <row r="208" spans="1:5" x14ac:dyDescent="0.25">
      <c r="A208" s="7">
        <f t="shared" si="3"/>
        <v>206</v>
      </c>
      <c r="B208" s="3" t="s">
        <v>628</v>
      </c>
      <c r="C208" s="7" t="s">
        <v>823</v>
      </c>
      <c r="D208" s="7" t="s">
        <v>188</v>
      </c>
      <c r="E208" s="7">
        <v>5.0199999999999996</v>
      </c>
    </row>
    <row r="209" spans="1:5" x14ac:dyDescent="0.25">
      <c r="A209" s="7">
        <f t="shared" si="3"/>
        <v>207</v>
      </c>
      <c r="B209" s="7" t="s">
        <v>580</v>
      </c>
      <c r="C209" s="7" t="s">
        <v>824</v>
      </c>
      <c r="D209" s="7" t="s">
        <v>188</v>
      </c>
      <c r="E209" s="7">
        <v>3.7</v>
      </c>
    </row>
    <row r="210" spans="1:5" x14ac:dyDescent="0.25">
      <c r="A210" s="7">
        <f t="shared" si="3"/>
        <v>208</v>
      </c>
      <c r="B210" s="7" t="s">
        <v>583</v>
      </c>
      <c r="C210" s="7" t="s">
        <v>825</v>
      </c>
      <c r="D210" s="7" t="s">
        <v>188</v>
      </c>
      <c r="E210" s="7">
        <v>3.82</v>
      </c>
    </row>
    <row r="211" spans="1:5" x14ac:dyDescent="0.25">
      <c r="A211" s="7">
        <f t="shared" si="3"/>
        <v>209</v>
      </c>
      <c r="B211" s="3" t="s">
        <v>956</v>
      </c>
      <c r="C211" s="7" t="s">
        <v>907</v>
      </c>
      <c r="D211" s="7" t="s">
        <v>188</v>
      </c>
      <c r="E211" s="7">
        <v>4.74</v>
      </c>
    </row>
    <row r="212" spans="1:5" x14ac:dyDescent="0.25">
      <c r="A212" s="7">
        <f t="shared" si="3"/>
        <v>210</v>
      </c>
      <c r="B212" s="7" t="s">
        <v>586</v>
      </c>
      <c r="C212" s="7" t="s">
        <v>826</v>
      </c>
      <c r="D212" s="7" t="s">
        <v>188</v>
      </c>
      <c r="E212" s="7">
        <v>3.83</v>
      </c>
    </row>
    <row r="213" spans="1:5" x14ac:dyDescent="0.25">
      <c r="A213" s="7">
        <f t="shared" si="3"/>
        <v>211</v>
      </c>
      <c r="B213" s="7" t="s">
        <v>589</v>
      </c>
      <c r="C213" s="7" t="s">
        <v>827</v>
      </c>
      <c r="D213" s="7" t="s">
        <v>188</v>
      </c>
      <c r="E213" s="7">
        <v>3.66</v>
      </c>
    </row>
    <row r="214" spans="1:5" x14ac:dyDescent="0.25">
      <c r="A214" s="7">
        <f t="shared" si="3"/>
        <v>212</v>
      </c>
      <c r="B214" s="7" t="s">
        <v>592</v>
      </c>
      <c r="C214" s="7" t="s">
        <v>828</v>
      </c>
      <c r="D214" s="7" t="s">
        <v>188</v>
      </c>
      <c r="E214" s="7">
        <v>4.6500000000000004</v>
      </c>
    </row>
    <row r="215" spans="1:5" x14ac:dyDescent="0.25">
      <c r="A215" s="7">
        <f t="shared" si="3"/>
        <v>213</v>
      </c>
      <c r="B215" s="7" t="s">
        <v>595</v>
      </c>
      <c r="C215" s="7" t="s">
        <v>829</v>
      </c>
      <c r="D215" s="7" t="s">
        <v>188</v>
      </c>
      <c r="E215" s="7">
        <v>6</v>
      </c>
    </row>
    <row r="216" spans="1:5" x14ac:dyDescent="0.25">
      <c r="A216" s="7">
        <f t="shared" si="3"/>
        <v>214</v>
      </c>
      <c r="B216" s="7" t="s">
        <v>597</v>
      </c>
      <c r="C216" s="7" t="s">
        <v>830</v>
      </c>
      <c r="D216" s="7" t="s">
        <v>188</v>
      </c>
      <c r="E216" s="7">
        <v>3.57</v>
      </c>
    </row>
    <row r="217" spans="1:5" x14ac:dyDescent="0.25">
      <c r="A217" s="7">
        <f t="shared" si="3"/>
        <v>215</v>
      </c>
      <c r="B217" s="3" t="s">
        <v>957</v>
      </c>
      <c r="C217" s="7" t="s">
        <v>856</v>
      </c>
      <c r="D217" s="7" t="s">
        <v>188</v>
      </c>
      <c r="E217" s="7">
        <v>5.01</v>
      </c>
    </row>
    <row r="218" spans="1:5" x14ac:dyDescent="0.25">
      <c r="A218" s="7">
        <f t="shared" si="3"/>
        <v>216</v>
      </c>
      <c r="B218" s="7" t="s">
        <v>958</v>
      </c>
      <c r="C218" s="7" t="s">
        <v>859</v>
      </c>
      <c r="D218" s="7" t="s">
        <v>188</v>
      </c>
      <c r="E218" s="7">
        <v>6.2</v>
      </c>
    </row>
    <row r="219" spans="1:5" x14ac:dyDescent="0.25">
      <c r="A219" s="7">
        <f t="shared" si="3"/>
        <v>217</v>
      </c>
      <c r="B219" s="7" t="s">
        <v>604</v>
      </c>
      <c r="C219" s="7" t="s">
        <v>831</v>
      </c>
      <c r="D219" s="7" t="s">
        <v>188</v>
      </c>
      <c r="E219" s="7">
        <v>5.44</v>
      </c>
    </row>
    <row r="220" spans="1:5" x14ac:dyDescent="0.25">
      <c r="A220" s="7">
        <f t="shared" si="3"/>
        <v>218</v>
      </c>
      <c r="B220" s="7" t="s">
        <v>607</v>
      </c>
      <c r="C220" s="7" t="s">
        <v>832</v>
      </c>
      <c r="D220" s="7" t="s">
        <v>188</v>
      </c>
      <c r="E220" s="7">
        <v>5.68</v>
      </c>
    </row>
    <row r="221" spans="1:5" x14ac:dyDescent="0.25">
      <c r="A221" s="7">
        <f t="shared" si="3"/>
        <v>219</v>
      </c>
      <c r="B221" s="7" t="s">
        <v>610</v>
      </c>
      <c r="C221" s="7" t="s">
        <v>833</v>
      </c>
      <c r="D221" s="7" t="s">
        <v>188</v>
      </c>
      <c r="E221" s="7">
        <v>3.4</v>
      </c>
    </row>
    <row r="222" spans="1:5" x14ac:dyDescent="0.25">
      <c r="A222" s="7">
        <f t="shared" si="3"/>
        <v>220</v>
      </c>
      <c r="B222" s="7" t="s">
        <v>613</v>
      </c>
      <c r="C222" s="7" t="s">
        <v>834</v>
      </c>
      <c r="D222" s="7" t="s">
        <v>188</v>
      </c>
      <c r="E222" s="7">
        <v>2.75</v>
      </c>
    </row>
    <row r="223" spans="1:5" x14ac:dyDescent="0.25">
      <c r="A223" s="7">
        <f t="shared" si="3"/>
        <v>221</v>
      </c>
      <c r="B223" s="7" t="s">
        <v>616</v>
      </c>
      <c r="C223" s="7" t="s">
        <v>835</v>
      </c>
      <c r="D223" s="7" t="s">
        <v>188</v>
      </c>
      <c r="E223" s="7">
        <v>3</v>
      </c>
    </row>
    <row r="224" spans="1:5" x14ac:dyDescent="0.25">
      <c r="A224" s="7">
        <f t="shared" si="3"/>
        <v>222</v>
      </c>
      <c r="B224" s="7" t="s">
        <v>894</v>
      </c>
      <c r="C224" s="7" t="s">
        <v>908</v>
      </c>
      <c r="D224" s="7" t="s">
        <v>188</v>
      </c>
      <c r="E224" s="7">
        <v>6.1</v>
      </c>
    </row>
    <row r="225" spans="1:5" x14ac:dyDescent="0.25">
      <c r="A225" s="7">
        <f t="shared" si="3"/>
        <v>223</v>
      </c>
      <c r="B225" s="7" t="s">
        <v>619</v>
      </c>
      <c r="C225" s="7" t="s">
        <v>836</v>
      </c>
      <c r="D225" s="7" t="s">
        <v>188</v>
      </c>
      <c r="E225" s="7">
        <v>3.14</v>
      </c>
    </row>
    <row r="226" spans="1:5" x14ac:dyDescent="0.25">
      <c r="A226" s="7">
        <f t="shared" si="3"/>
        <v>224</v>
      </c>
      <c r="B226" s="7" t="s">
        <v>622</v>
      </c>
      <c r="C226" s="7" t="s">
        <v>837</v>
      </c>
      <c r="D226" s="7" t="s">
        <v>188</v>
      </c>
      <c r="E226" s="7">
        <v>5.67</v>
      </c>
    </row>
    <row r="227" spans="1:5" x14ac:dyDescent="0.25">
      <c r="A227" s="7">
        <f t="shared" si="3"/>
        <v>225</v>
      </c>
      <c r="B227" s="7" t="s">
        <v>959</v>
      </c>
      <c r="C227" s="7" t="s">
        <v>838</v>
      </c>
      <c r="D227" s="7" t="s">
        <v>188</v>
      </c>
      <c r="E227" s="7">
        <v>6.5</v>
      </c>
    </row>
    <row r="228" spans="1:5" x14ac:dyDescent="0.25">
      <c r="A228" s="7">
        <f t="shared" si="3"/>
        <v>226</v>
      </c>
      <c r="B228" s="7" t="s">
        <v>625</v>
      </c>
      <c r="C228" s="7" t="s">
        <v>839</v>
      </c>
      <c r="D228" s="7" t="s">
        <v>188</v>
      </c>
      <c r="E228" s="7">
        <v>5.34</v>
      </c>
    </row>
  </sheetData>
  <mergeCells count="1">
    <mergeCell ref="A1:E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4542C-CE2A-4356-9180-A8D4FD9E4E23}">
  <sheetPr>
    <pageSetUpPr fitToPage="1"/>
  </sheetPr>
  <dimension ref="A1:H197"/>
  <sheetViews>
    <sheetView topLeftCell="A2" workbookViewId="0">
      <selection activeCell="E2" sqref="E2"/>
    </sheetView>
  </sheetViews>
  <sheetFormatPr defaultColWidth="8.85546875" defaultRowHeight="15" x14ac:dyDescent="0.25"/>
  <cols>
    <col min="1" max="1" width="8.85546875" style="7"/>
    <col min="2" max="2" width="37.85546875" style="7" bestFit="1" customWidth="1"/>
    <col min="3" max="3" width="8.85546875" style="7"/>
    <col min="4" max="4" width="9.85546875" style="7" bestFit="1" customWidth="1"/>
    <col min="5" max="5" width="18.7109375" style="7" bestFit="1" customWidth="1"/>
    <col min="6" max="6" width="10.5703125" style="7" bestFit="1" customWidth="1"/>
    <col min="7" max="7" width="18.28515625" style="7" bestFit="1" customWidth="1"/>
    <col min="8" max="9" width="8.85546875" style="7"/>
    <col min="10" max="10" width="37.85546875" style="7" bestFit="1" customWidth="1"/>
    <col min="11" max="16384" width="8.85546875" style="7"/>
  </cols>
  <sheetData>
    <row r="1" spans="1:8" x14ac:dyDescent="0.25">
      <c r="A1" s="75" t="s">
        <v>882</v>
      </c>
      <c r="B1" s="75"/>
      <c r="C1" s="75"/>
      <c r="D1" s="75"/>
      <c r="E1" s="75"/>
      <c r="F1" s="75"/>
      <c r="G1" s="75"/>
      <c r="H1" s="75"/>
    </row>
    <row r="2" spans="1:8" x14ac:dyDescent="0.25">
      <c r="B2" s="7" t="s">
        <v>0</v>
      </c>
      <c r="C2" s="7" t="s">
        <v>189</v>
      </c>
      <c r="D2" s="7" t="s">
        <v>190</v>
      </c>
      <c r="E2" s="7" t="s">
        <v>191</v>
      </c>
      <c r="F2" s="7" t="s">
        <v>192</v>
      </c>
      <c r="G2" s="7" t="s">
        <v>193</v>
      </c>
      <c r="H2" s="7" t="s">
        <v>192</v>
      </c>
    </row>
    <row r="3" spans="1:8" x14ac:dyDescent="0.25">
      <c r="A3" s="7">
        <v>1</v>
      </c>
      <c r="B3" s="7" t="s">
        <v>2</v>
      </c>
      <c r="C3" s="7" t="s">
        <v>194</v>
      </c>
      <c r="D3" s="7">
        <v>30</v>
      </c>
      <c r="E3" s="7" t="s">
        <v>195</v>
      </c>
      <c r="F3" s="7">
        <v>16</v>
      </c>
      <c r="G3" s="7" t="s">
        <v>196</v>
      </c>
      <c r="H3" s="7">
        <v>10</v>
      </c>
    </row>
    <row r="4" spans="1:8" x14ac:dyDescent="0.25">
      <c r="A4" s="7">
        <f>A3+1</f>
        <v>2</v>
      </c>
      <c r="B4" s="7" t="s">
        <v>4</v>
      </c>
      <c r="C4" s="7" t="s">
        <v>194</v>
      </c>
      <c r="D4" s="7">
        <v>22</v>
      </c>
      <c r="E4" s="7" t="s">
        <v>197</v>
      </c>
      <c r="F4" s="7">
        <v>24</v>
      </c>
      <c r="G4" s="7" t="s">
        <v>198</v>
      </c>
      <c r="H4" s="7">
        <v>15</v>
      </c>
    </row>
    <row r="5" spans="1:8" x14ac:dyDescent="0.25">
      <c r="A5" s="7">
        <f t="shared" ref="A5:A68" si="0">A4+1</f>
        <v>3</v>
      </c>
      <c r="B5" s="7" t="s">
        <v>6</v>
      </c>
      <c r="C5" s="7" t="s">
        <v>194</v>
      </c>
      <c r="D5" s="7">
        <v>30</v>
      </c>
      <c r="E5" s="7" t="s">
        <v>199</v>
      </c>
      <c r="F5" s="7">
        <v>26</v>
      </c>
      <c r="G5" s="7" t="s">
        <v>200</v>
      </c>
      <c r="H5" s="7">
        <v>36</v>
      </c>
    </row>
    <row r="6" spans="1:8" x14ac:dyDescent="0.25">
      <c r="A6" s="7">
        <f t="shared" si="0"/>
        <v>4</v>
      </c>
      <c r="B6" s="7" t="s">
        <v>7</v>
      </c>
      <c r="C6" s="7" t="s">
        <v>194</v>
      </c>
      <c r="D6" s="7">
        <v>32</v>
      </c>
      <c r="E6" s="7" t="s">
        <v>201</v>
      </c>
      <c r="F6" s="7">
        <v>22</v>
      </c>
      <c r="G6" s="7" t="s">
        <v>202</v>
      </c>
      <c r="H6" s="7">
        <v>14</v>
      </c>
    </row>
    <row r="7" spans="1:8" x14ac:dyDescent="0.25">
      <c r="A7" s="7">
        <f t="shared" si="0"/>
        <v>5</v>
      </c>
      <c r="B7" s="7" t="s">
        <v>8</v>
      </c>
      <c r="C7" s="7" t="s">
        <v>194</v>
      </c>
      <c r="D7" s="7">
        <v>40</v>
      </c>
      <c r="E7" s="7" t="s">
        <v>203</v>
      </c>
      <c r="F7" s="7">
        <v>28</v>
      </c>
      <c r="G7" s="7" t="s">
        <v>204</v>
      </c>
      <c r="H7" s="7">
        <v>20</v>
      </c>
    </row>
    <row r="8" spans="1:8" x14ac:dyDescent="0.25">
      <c r="A8" s="7">
        <f t="shared" si="0"/>
        <v>6</v>
      </c>
      <c r="B8" s="7" t="s">
        <v>9</v>
      </c>
      <c r="C8" s="7" t="s">
        <v>194</v>
      </c>
      <c r="D8" s="7">
        <v>15</v>
      </c>
      <c r="E8" s="7" t="s">
        <v>205</v>
      </c>
      <c r="F8" s="7">
        <v>20</v>
      </c>
      <c r="G8" s="7" t="s">
        <v>206</v>
      </c>
      <c r="H8" s="7">
        <v>13</v>
      </c>
    </row>
    <row r="9" spans="1:8" x14ac:dyDescent="0.25">
      <c r="A9" s="7">
        <f t="shared" si="0"/>
        <v>7</v>
      </c>
      <c r="B9" s="7" t="s">
        <v>10</v>
      </c>
      <c r="C9" s="7" t="s">
        <v>194</v>
      </c>
      <c r="D9" s="7">
        <v>12</v>
      </c>
      <c r="E9" s="7" t="s">
        <v>207</v>
      </c>
      <c r="F9" s="7">
        <v>10</v>
      </c>
      <c r="G9" s="7" t="s">
        <v>208</v>
      </c>
      <c r="H9" s="7">
        <v>14</v>
      </c>
    </row>
    <row r="10" spans="1:8" x14ac:dyDescent="0.25">
      <c r="A10" s="7">
        <f t="shared" si="0"/>
        <v>8</v>
      </c>
      <c r="B10" s="7" t="s">
        <v>11</v>
      </c>
      <c r="C10" s="7" t="s">
        <v>194</v>
      </c>
      <c r="D10" s="7">
        <v>68</v>
      </c>
      <c r="E10" s="7" t="s">
        <v>209</v>
      </c>
      <c r="F10" s="7">
        <v>36</v>
      </c>
      <c r="G10" s="7" t="s">
        <v>210</v>
      </c>
      <c r="H10" s="7">
        <v>36</v>
      </c>
    </row>
    <row r="11" spans="1:8" x14ac:dyDescent="0.25">
      <c r="A11" s="7">
        <f t="shared" si="0"/>
        <v>9</v>
      </c>
      <c r="B11" s="7" t="s">
        <v>12</v>
      </c>
      <c r="C11" s="7" t="s">
        <v>194</v>
      </c>
      <c r="D11" s="7">
        <v>20</v>
      </c>
      <c r="E11" s="7" t="s">
        <v>211</v>
      </c>
      <c r="F11" s="7">
        <v>50</v>
      </c>
      <c r="G11" s="7" t="s">
        <v>212</v>
      </c>
      <c r="H11" s="7">
        <v>15</v>
      </c>
    </row>
    <row r="12" spans="1:8" x14ac:dyDescent="0.25">
      <c r="A12" s="7">
        <f t="shared" si="0"/>
        <v>10</v>
      </c>
      <c r="B12" s="7" t="s">
        <v>13</v>
      </c>
      <c r="C12" s="7" t="s">
        <v>194</v>
      </c>
      <c r="D12" s="7">
        <v>15</v>
      </c>
      <c r="E12" s="7" t="s">
        <v>213</v>
      </c>
      <c r="F12" s="7">
        <v>20</v>
      </c>
      <c r="G12" s="7" t="s">
        <v>214</v>
      </c>
      <c r="H12" s="7">
        <v>20</v>
      </c>
    </row>
    <row r="13" spans="1:8" x14ac:dyDescent="0.25">
      <c r="A13" s="7">
        <f t="shared" si="0"/>
        <v>11</v>
      </c>
      <c r="B13" s="7" t="s">
        <v>14</v>
      </c>
      <c r="C13" s="7" t="s">
        <v>194</v>
      </c>
      <c r="D13" s="7">
        <v>29</v>
      </c>
      <c r="E13" s="7" t="s">
        <v>215</v>
      </c>
      <c r="F13" s="7">
        <v>18</v>
      </c>
      <c r="H13" s="7">
        <v>23</v>
      </c>
    </row>
    <row r="14" spans="1:8" x14ac:dyDescent="0.25">
      <c r="A14" s="7">
        <f t="shared" si="0"/>
        <v>12</v>
      </c>
      <c r="B14" s="7" t="s">
        <v>15</v>
      </c>
      <c r="C14" s="7" t="s">
        <v>194</v>
      </c>
      <c r="D14" s="7">
        <v>30</v>
      </c>
      <c r="E14" s="7" t="s">
        <v>216</v>
      </c>
      <c r="F14" s="7">
        <v>28</v>
      </c>
      <c r="G14" s="7" t="s">
        <v>217</v>
      </c>
      <c r="H14" s="7">
        <v>18</v>
      </c>
    </row>
    <row r="15" spans="1:8" x14ac:dyDescent="0.25">
      <c r="A15" s="7">
        <f t="shared" si="0"/>
        <v>13</v>
      </c>
      <c r="B15" s="7" t="s">
        <v>16</v>
      </c>
      <c r="C15" s="7" t="s">
        <v>194</v>
      </c>
      <c r="D15" s="7">
        <v>17</v>
      </c>
      <c r="E15" s="7" t="s">
        <v>218</v>
      </c>
      <c r="F15" s="7">
        <v>15</v>
      </c>
      <c r="G15" s="7" t="s">
        <v>219</v>
      </c>
      <c r="H15" s="7">
        <v>30</v>
      </c>
    </row>
    <row r="16" spans="1:8" x14ac:dyDescent="0.25">
      <c r="A16" s="7">
        <f t="shared" si="0"/>
        <v>14</v>
      </c>
      <c r="B16" s="7" t="s">
        <v>17</v>
      </c>
      <c r="C16" s="7" t="s">
        <v>194</v>
      </c>
      <c r="D16" s="7">
        <v>25</v>
      </c>
      <c r="E16" s="7" t="s">
        <v>220</v>
      </c>
      <c r="F16" s="7">
        <v>35</v>
      </c>
      <c r="G16" s="7" t="s">
        <v>221</v>
      </c>
      <c r="H16" s="7">
        <v>40</v>
      </c>
    </row>
    <row r="17" spans="1:8" x14ac:dyDescent="0.25">
      <c r="A17" s="7">
        <f t="shared" si="0"/>
        <v>15</v>
      </c>
      <c r="B17" s="7" t="s">
        <v>18</v>
      </c>
      <c r="C17" s="7" t="s">
        <v>194</v>
      </c>
      <c r="D17" s="7">
        <v>17</v>
      </c>
      <c r="E17" s="7" t="s">
        <v>222</v>
      </c>
      <c r="F17" s="7">
        <v>20</v>
      </c>
      <c r="G17" s="7" t="s">
        <v>223</v>
      </c>
      <c r="H17" s="7">
        <v>34</v>
      </c>
    </row>
    <row r="18" spans="1:8" x14ac:dyDescent="0.25">
      <c r="A18" s="7">
        <f t="shared" si="0"/>
        <v>16</v>
      </c>
      <c r="B18" s="7" t="s">
        <v>19</v>
      </c>
      <c r="C18" s="7" t="s">
        <v>194</v>
      </c>
      <c r="D18" s="7">
        <v>15</v>
      </c>
      <c r="E18" s="7" t="s">
        <v>224</v>
      </c>
      <c r="F18" s="7">
        <v>20</v>
      </c>
      <c r="G18" s="7" t="s">
        <v>225</v>
      </c>
      <c r="H18" s="7">
        <v>10</v>
      </c>
    </row>
    <row r="19" spans="1:8" x14ac:dyDescent="0.25">
      <c r="A19" s="7">
        <f t="shared" si="0"/>
        <v>17</v>
      </c>
      <c r="B19" s="7" t="s">
        <v>20</v>
      </c>
      <c r="C19" s="7" t="s">
        <v>194</v>
      </c>
      <c r="D19" s="7">
        <v>20</v>
      </c>
      <c r="E19" s="7" t="s">
        <v>226</v>
      </c>
      <c r="F19" s="7">
        <v>30</v>
      </c>
      <c r="G19" s="7" t="s">
        <v>227</v>
      </c>
      <c r="H19" s="7">
        <v>20</v>
      </c>
    </row>
    <row r="20" spans="1:8" x14ac:dyDescent="0.25">
      <c r="A20" s="7">
        <f t="shared" si="0"/>
        <v>18</v>
      </c>
      <c r="B20" s="7" t="s">
        <v>883</v>
      </c>
      <c r="C20" s="7" t="s">
        <v>194</v>
      </c>
      <c r="D20" s="7">
        <v>9</v>
      </c>
      <c r="E20" s="7" t="s">
        <v>916</v>
      </c>
      <c r="F20" s="7">
        <v>8</v>
      </c>
      <c r="G20" s="7" t="s">
        <v>917</v>
      </c>
      <c r="H20" s="7">
        <v>26</v>
      </c>
    </row>
    <row r="21" spans="1:8" x14ac:dyDescent="0.25">
      <c r="A21" s="7">
        <f t="shared" si="0"/>
        <v>19</v>
      </c>
      <c r="B21" s="7" t="s">
        <v>21</v>
      </c>
      <c r="C21" s="7" t="s">
        <v>194</v>
      </c>
      <c r="D21" s="7">
        <v>16</v>
      </c>
      <c r="E21" s="7" t="s">
        <v>228</v>
      </c>
      <c r="F21" s="7">
        <v>14</v>
      </c>
      <c r="G21" s="7" t="s">
        <v>229</v>
      </c>
      <c r="H21" s="7">
        <v>45</v>
      </c>
    </row>
    <row r="22" spans="1:8" x14ac:dyDescent="0.25">
      <c r="A22" s="7">
        <f t="shared" si="0"/>
        <v>20</v>
      </c>
      <c r="B22" s="7" t="s">
        <v>22</v>
      </c>
      <c r="C22" s="7" t="s">
        <v>194</v>
      </c>
      <c r="D22" s="7">
        <v>16</v>
      </c>
      <c r="E22" s="7" t="s">
        <v>230</v>
      </c>
      <c r="F22" s="7">
        <v>10</v>
      </c>
      <c r="G22" s="7" t="s">
        <v>231</v>
      </c>
      <c r="H22" s="7">
        <v>20</v>
      </c>
    </row>
    <row r="23" spans="1:8" x14ac:dyDescent="0.25">
      <c r="A23" s="7">
        <f t="shared" si="0"/>
        <v>21</v>
      </c>
      <c r="B23" s="7" t="s">
        <v>23</v>
      </c>
      <c r="C23" s="7" t="s">
        <v>194</v>
      </c>
      <c r="D23" s="7">
        <v>16</v>
      </c>
      <c r="E23" s="7" t="s">
        <v>232</v>
      </c>
      <c r="F23" s="7">
        <v>14</v>
      </c>
      <c r="G23" s="7" t="s">
        <v>233</v>
      </c>
      <c r="H23" s="7">
        <v>44</v>
      </c>
    </row>
    <row r="24" spans="1:8" x14ac:dyDescent="0.25">
      <c r="A24" s="7">
        <f t="shared" si="0"/>
        <v>22</v>
      </c>
      <c r="B24" s="7" t="s">
        <v>884</v>
      </c>
      <c r="C24" s="7" t="s">
        <v>194</v>
      </c>
      <c r="D24" s="7">
        <v>12</v>
      </c>
      <c r="E24" s="7" t="s">
        <v>918</v>
      </c>
      <c r="F24" s="7">
        <v>16</v>
      </c>
      <c r="G24" s="7" t="s">
        <v>919</v>
      </c>
      <c r="H24" s="7">
        <v>8</v>
      </c>
    </row>
    <row r="25" spans="1:8" x14ac:dyDescent="0.25">
      <c r="A25" s="7">
        <f t="shared" si="0"/>
        <v>23</v>
      </c>
      <c r="B25" s="7" t="s">
        <v>24</v>
      </c>
      <c r="C25" s="7" t="s">
        <v>194</v>
      </c>
      <c r="D25" s="7">
        <v>32</v>
      </c>
      <c r="E25" s="7" t="s">
        <v>234</v>
      </c>
      <c r="F25" s="7">
        <v>20</v>
      </c>
      <c r="G25" s="7" t="s">
        <v>235</v>
      </c>
      <c r="H25" s="7">
        <v>20</v>
      </c>
    </row>
    <row r="26" spans="1:8" x14ac:dyDescent="0.25">
      <c r="A26" s="7">
        <f t="shared" si="0"/>
        <v>24</v>
      </c>
      <c r="B26" s="7" t="s">
        <v>25</v>
      </c>
      <c r="C26" s="7" t="s">
        <v>236</v>
      </c>
      <c r="D26" s="7">
        <v>38</v>
      </c>
      <c r="E26" s="7" t="s">
        <v>237</v>
      </c>
      <c r="F26" s="7">
        <v>30</v>
      </c>
      <c r="G26" s="7" t="s">
        <v>238</v>
      </c>
      <c r="H26" s="7">
        <v>30</v>
      </c>
    </row>
    <row r="27" spans="1:8" x14ac:dyDescent="0.25">
      <c r="A27" s="7">
        <f t="shared" si="0"/>
        <v>25</v>
      </c>
      <c r="B27" s="7" t="s">
        <v>26</v>
      </c>
      <c r="C27" s="7" t="s">
        <v>194</v>
      </c>
      <c r="D27" s="7">
        <v>32</v>
      </c>
      <c r="E27" s="7" t="s">
        <v>239</v>
      </c>
      <c r="F27" s="7">
        <v>35</v>
      </c>
      <c r="G27" s="7" t="s">
        <v>240</v>
      </c>
      <c r="H27" s="7">
        <v>25</v>
      </c>
    </row>
    <row r="28" spans="1:8" x14ac:dyDescent="0.25">
      <c r="A28" s="7">
        <f t="shared" si="0"/>
        <v>26</v>
      </c>
      <c r="B28" s="7" t="s">
        <v>27</v>
      </c>
      <c r="C28" s="7" t="s">
        <v>194</v>
      </c>
      <c r="D28" s="7">
        <v>22</v>
      </c>
      <c r="E28" s="7" t="s">
        <v>241</v>
      </c>
      <c r="F28" s="7">
        <v>12</v>
      </c>
      <c r="G28" s="7" t="s">
        <v>242</v>
      </c>
      <c r="H28" s="7">
        <v>20</v>
      </c>
    </row>
    <row r="29" spans="1:8" x14ac:dyDescent="0.25">
      <c r="A29" s="7">
        <f t="shared" si="0"/>
        <v>27</v>
      </c>
      <c r="B29" s="7" t="s">
        <v>28</v>
      </c>
      <c r="C29" s="7" t="s">
        <v>194</v>
      </c>
      <c r="D29" s="7">
        <v>17</v>
      </c>
      <c r="E29" s="7" t="s">
        <v>243</v>
      </c>
      <c r="F29" s="7">
        <v>15</v>
      </c>
      <c r="G29" s="7" t="s">
        <v>244</v>
      </c>
      <c r="H29" s="7">
        <v>32</v>
      </c>
    </row>
    <row r="30" spans="1:8" x14ac:dyDescent="0.25">
      <c r="A30" s="7">
        <f t="shared" si="0"/>
        <v>28</v>
      </c>
      <c r="B30" s="7" t="s">
        <v>29</v>
      </c>
      <c r="C30" s="7" t="s">
        <v>194</v>
      </c>
      <c r="D30" s="7">
        <v>19</v>
      </c>
      <c r="E30" s="7" t="s">
        <v>245</v>
      </c>
      <c r="F30" s="7">
        <v>22</v>
      </c>
      <c r="G30" s="7" t="s">
        <v>246</v>
      </c>
      <c r="H30" s="7">
        <v>28</v>
      </c>
    </row>
    <row r="31" spans="1:8" x14ac:dyDescent="0.25">
      <c r="A31" s="7">
        <f t="shared" si="0"/>
        <v>29</v>
      </c>
      <c r="B31" s="7" t="s">
        <v>30</v>
      </c>
      <c r="C31" s="7" t="s">
        <v>194</v>
      </c>
      <c r="D31" s="7">
        <v>26</v>
      </c>
      <c r="E31" s="7" t="s">
        <v>247</v>
      </c>
      <c r="F31" s="7">
        <v>16</v>
      </c>
      <c r="G31" s="7" t="s">
        <v>248</v>
      </c>
      <c r="H31" s="7">
        <v>28</v>
      </c>
    </row>
    <row r="32" spans="1:8" x14ac:dyDescent="0.25">
      <c r="A32" s="7">
        <f t="shared" si="0"/>
        <v>30</v>
      </c>
      <c r="B32" s="7" t="s">
        <v>31</v>
      </c>
      <c r="C32" s="7" t="s">
        <v>194</v>
      </c>
      <c r="D32" s="7">
        <v>20</v>
      </c>
      <c r="E32" s="7" t="s">
        <v>249</v>
      </c>
      <c r="F32" s="7">
        <v>12</v>
      </c>
      <c r="G32" s="7" t="s">
        <v>250</v>
      </c>
      <c r="H32" s="7">
        <v>22</v>
      </c>
    </row>
    <row r="33" spans="1:8" x14ac:dyDescent="0.25">
      <c r="A33" s="7">
        <f t="shared" si="0"/>
        <v>31</v>
      </c>
      <c r="B33" s="7" t="s">
        <v>32</v>
      </c>
      <c r="C33" s="7" t="s">
        <v>194</v>
      </c>
      <c r="D33" s="7">
        <v>36</v>
      </c>
      <c r="E33" s="7" t="s">
        <v>251</v>
      </c>
      <c r="F33" s="7">
        <v>24</v>
      </c>
      <c r="H33" s="7">
        <v>14</v>
      </c>
    </row>
    <row r="34" spans="1:8" x14ac:dyDescent="0.25">
      <c r="A34" s="7">
        <f t="shared" si="0"/>
        <v>32</v>
      </c>
      <c r="B34" s="7" t="s">
        <v>33</v>
      </c>
      <c r="C34" s="7" t="s">
        <v>194</v>
      </c>
      <c r="D34" s="7">
        <v>20</v>
      </c>
      <c r="E34" s="7" t="s">
        <v>252</v>
      </c>
      <c r="F34" s="7">
        <v>18</v>
      </c>
      <c r="G34" s="7" t="s">
        <v>253</v>
      </c>
      <c r="H34" s="7">
        <v>12</v>
      </c>
    </row>
    <row r="35" spans="1:8" x14ac:dyDescent="0.25">
      <c r="A35" s="7">
        <f t="shared" si="0"/>
        <v>33</v>
      </c>
      <c r="B35" s="7" t="s">
        <v>34</v>
      </c>
      <c r="C35" s="7" t="s">
        <v>194</v>
      </c>
      <c r="D35" s="7">
        <v>18</v>
      </c>
      <c r="E35" s="7" t="s">
        <v>254</v>
      </c>
      <c r="F35" s="7">
        <v>12</v>
      </c>
      <c r="G35" s="7" t="s">
        <v>255</v>
      </c>
      <c r="H35" s="7">
        <v>30</v>
      </c>
    </row>
    <row r="36" spans="1:8" x14ac:dyDescent="0.25">
      <c r="A36" s="7">
        <f t="shared" si="0"/>
        <v>34</v>
      </c>
      <c r="B36" s="7" t="s">
        <v>35</v>
      </c>
      <c r="C36" s="7" t="s">
        <v>194</v>
      </c>
      <c r="D36" s="7">
        <v>34</v>
      </c>
      <c r="E36" s="7" t="s">
        <v>256</v>
      </c>
      <c r="F36" s="7">
        <v>24</v>
      </c>
      <c r="G36" s="7" t="s">
        <v>257</v>
      </c>
      <c r="H36" s="7">
        <v>28</v>
      </c>
    </row>
    <row r="37" spans="1:8" x14ac:dyDescent="0.25">
      <c r="A37" s="7">
        <f t="shared" si="0"/>
        <v>35</v>
      </c>
      <c r="B37" s="7" t="s">
        <v>36</v>
      </c>
      <c r="C37" s="7" t="s">
        <v>194</v>
      </c>
      <c r="D37" s="7">
        <v>15</v>
      </c>
      <c r="E37" s="7" t="s">
        <v>258</v>
      </c>
      <c r="F37" s="7">
        <v>18</v>
      </c>
      <c r="G37" s="7" t="s">
        <v>259</v>
      </c>
      <c r="H37" s="7">
        <v>10</v>
      </c>
    </row>
    <row r="38" spans="1:8" x14ac:dyDescent="0.25">
      <c r="A38" s="7">
        <f t="shared" si="0"/>
        <v>36</v>
      </c>
      <c r="B38" s="7" t="s">
        <v>37</v>
      </c>
      <c r="C38" s="7" t="s">
        <v>194</v>
      </c>
      <c r="D38" s="7">
        <v>19</v>
      </c>
      <c r="E38" s="7" t="s">
        <v>260</v>
      </c>
      <c r="F38" s="7">
        <v>22</v>
      </c>
      <c r="G38" s="7" t="s">
        <v>261</v>
      </c>
      <c r="H38" s="7">
        <v>35</v>
      </c>
    </row>
    <row r="39" spans="1:8" x14ac:dyDescent="0.25">
      <c r="A39" s="7">
        <f t="shared" si="0"/>
        <v>37</v>
      </c>
      <c r="B39" s="7" t="s">
        <v>885</v>
      </c>
      <c r="C39" s="7" t="s">
        <v>194</v>
      </c>
      <c r="D39" s="7">
        <v>30</v>
      </c>
      <c r="E39" s="7" t="s">
        <v>920</v>
      </c>
      <c r="F39" s="7">
        <v>22</v>
      </c>
      <c r="G39" s="7" t="s">
        <v>921</v>
      </c>
      <c r="H39" s="7">
        <v>20</v>
      </c>
    </row>
    <row r="40" spans="1:8" x14ac:dyDescent="0.25">
      <c r="A40" s="7">
        <f t="shared" si="0"/>
        <v>38</v>
      </c>
      <c r="B40" s="7" t="s">
        <v>38</v>
      </c>
      <c r="C40" s="7" t="s">
        <v>194</v>
      </c>
      <c r="D40" s="7">
        <v>25</v>
      </c>
      <c r="E40" s="7" t="s">
        <v>262</v>
      </c>
      <c r="F40" s="7">
        <v>35</v>
      </c>
      <c r="G40" s="7" t="s">
        <v>263</v>
      </c>
      <c r="H40" s="7">
        <v>18</v>
      </c>
    </row>
    <row r="41" spans="1:8" x14ac:dyDescent="0.25">
      <c r="A41" s="7">
        <f t="shared" si="0"/>
        <v>39</v>
      </c>
      <c r="B41" s="7" t="s">
        <v>39</v>
      </c>
      <c r="C41" s="7" t="s">
        <v>194</v>
      </c>
      <c r="D41" s="7">
        <v>20</v>
      </c>
      <c r="E41" s="7" t="s">
        <v>264</v>
      </c>
      <c r="F41" s="7">
        <v>12</v>
      </c>
      <c r="G41" s="7" t="s">
        <v>265</v>
      </c>
      <c r="H41" s="7">
        <v>14</v>
      </c>
    </row>
    <row r="42" spans="1:8" x14ac:dyDescent="0.25">
      <c r="A42" s="7">
        <f t="shared" si="0"/>
        <v>40</v>
      </c>
      <c r="B42" s="7" t="s">
        <v>40</v>
      </c>
      <c r="C42" s="7" t="s">
        <v>194</v>
      </c>
      <c r="D42" s="7">
        <v>27</v>
      </c>
      <c r="E42" s="7" t="s">
        <v>266</v>
      </c>
      <c r="F42" s="7">
        <v>17</v>
      </c>
      <c r="H42" s="7">
        <v>20</v>
      </c>
    </row>
    <row r="43" spans="1:8" x14ac:dyDescent="0.25">
      <c r="A43" s="7">
        <f t="shared" si="0"/>
        <v>41</v>
      </c>
      <c r="B43" s="7" t="s">
        <v>41</v>
      </c>
      <c r="C43" s="7" t="s">
        <v>194</v>
      </c>
      <c r="D43" s="7">
        <v>24</v>
      </c>
      <c r="E43" s="7" t="s">
        <v>267</v>
      </c>
      <c r="F43" s="7">
        <v>18</v>
      </c>
      <c r="G43" s="7" t="s">
        <v>268</v>
      </c>
      <c r="H43" s="7">
        <v>62</v>
      </c>
    </row>
    <row r="44" spans="1:8" x14ac:dyDescent="0.25">
      <c r="A44" s="7">
        <f t="shared" si="0"/>
        <v>42</v>
      </c>
      <c r="B44" s="7" t="s">
        <v>42</v>
      </c>
      <c r="C44" s="7" t="s">
        <v>194</v>
      </c>
      <c r="D44" s="7">
        <v>17</v>
      </c>
      <c r="E44" s="7" t="s">
        <v>269</v>
      </c>
      <c r="F44" s="7">
        <v>20</v>
      </c>
      <c r="G44" s="7" t="s">
        <v>270</v>
      </c>
      <c r="H44" s="7">
        <v>10</v>
      </c>
    </row>
    <row r="45" spans="1:8" x14ac:dyDescent="0.25">
      <c r="A45" s="7">
        <f t="shared" si="0"/>
        <v>43</v>
      </c>
      <c r="B45" s="7" t="s">
        <v>43</v>
      </c>
      <c r="C45" s="7" t="s">
        <v>194</v>
      </c>
      <c r="D45" s="7">
        <v>24</v>
      </c>
      <c r="E45" s="7" t="s">
        <v>271</v>
      </c>
      <c r="F45" s="7">
        <v>14</v>
      </c>
      <c r="G45" s="7" t="s">
        <v>272</v>
      </c>
      <c r="H45" s="7">
        <v>22</v>
      </c>
    </row>
    <row r="46" spans="1:8" x14ac:dyDescent="0.25">
      <c r="A46" s="7">
        <f t="shared" si="0"/>
        <v>44</v>
      </c>
      <c r="B46" s="7" t="s">
        <v>44</v>
      </c>
      <c r="C46" s="7" t="s">
        <v>194</v>
      </c>
      <c r="D46" s="7">
        <v>21</v>
      </c>
      <c r="E46" s="7" t="s">
        <v>273</v>
      </c>
      <c r="F46" s="7">
        <v>22</v>
      </c>
      <c r="G46" s="7" t="s">
        <v>274</v>
      </c>
      <c r="H46" s="7">
        <v>12</v>
      </c>
    </row>
    <row r="47" spans="1:8" x14ac:dyDescent="0.25">
      <c r="A47" s="7">
        <f t="shared" si="0"/>
        <v>45</v>
      </c>
      <c r="B47" s="7" t="s">
        <v>45</v>
      </c>
      <c r="C47" s="7" t="s">
        <v>194</v>
      </c>
      <c r="D47" s="7">
        <v>14</v>
      </c>
      <c r="E47" s="7" t="s">
        <v>275</v>
      </c>
      <c r="F47" s="7">
        <v>8</v>
      </c>
      <c r="G47" s="7" t="s">
        <v>276</v>
      </c>
      <c r="H47" s="7">
        <v>18</v>
      </c>
    </row>
    <row r="48" spans="1:8" x14ac:dyDescent="0.25">
      <c r="A48" s="7">
        <f t="shared" si="0"/>
        <v>46</v>
      </c>
      <c r="B48" s="7" t="s">
        <v>46</v>
      </c>
      <c r="C48" s="7" t="s">
        <v>194</v>
      </c>
      <c r="D48" s="7">
        <v>27</v>
      </c>
      <c r="E48" s="7" t="s">
        <v>277</v>
      </c>
      <c r="F48" s="7">
        <v>18</v>
      </c>
      <c r="G48" s="7" t="s">
        <v>278</v>
      </c>
      <c r="H48" s="7">
        <v>24</v>
      </c>
    </row>
    <row r="49" spans="1:8" x14ac:dyDescent="0.25">
      <c r="A49" s="7">
        <f t="shared" si="0"/>
        <v>47</v>
      </c>
      <c r="B49" s="7" t="s">
        <v>47</v>
      </c>
      <c r="C49" s="7" t="s">
        <v>194</v>
      </c>
      <c r="D49" s="7">
        <v>47</v>
      </c>
      <c r="E49" s="7" t="s">
        <v>279</v>
      </c>
      <c r="F49" s="7">
        <v>33</v>
      </c>
      <c r="G49" s="7" t="s">
        <v>280</v>
      </c>
      <c r="H49" s="7">
        <v>25</v>
      </c>
    </row>
    <row r="50" spans="1:8" x14ac:dyDescent="0.25">
      <c r="A50" s="7">
        <f t="shared" si="0"/>
        <v>48</v>
      </c>
      <c r="B50" s="7" t="s">
        <v>48</v>
      </c>
      <c r="C50" s="7" t="s">
        <v>194</v>
      </c>
      <c r="D50" s="7">
        <v>30</v>
      </c>
      <c r="E50" s="7" t="s">
        <v>281</v>
      </c>
      <c r="F50" s="7">
        <v>17</v>
      </c>
      <c r="G50" s="7" t="s">
        <v>282</v>
      </c>
      <c r="H50" s="7">
        <v>17</v>
      </c>
    </row>
    <row r="51" spans="1:8" x14ac:dyDescent="0.25">
      <c r="A51" s="7">
        <f t="shared" si="0"/>
        <v>49</v>
      </c>
      <c r="B51" s="7" t="s">
        <v>49</v>
      </c>
      <c r="C51" s="7" t="s">
        <v>194</v>
      </c>
      <c r="D51" s="7">
        <v>30</v>
      </c>
      <c r="E51" s="7" t="s">
        <v>283</v>
      </c>
      <c r="F51" s="7">
        <v>16</v>
      </c>
      <c r="G51" s="7" t="s">
        <v>284</v>
      </c>
      <c r="H51" s="7">
        <v>26</v>
      </c>
    </row>
    <row r="52" spans="1:8" x14ac:dyDescent="0.25">
      <c r="A52" s="7">
        <f t="shared" si="0"/>
        <v>50</v>
      </c>
      <c r="B52" s="7" t="s">
        <v>50</v>
      </c>
      <c r="C52" s="7" t="s">
        <v>194</v>
      </c>
      <c r="D52" s="7">
        <v>34</v>
      </c>
      <c r="E52" s="7" t="s">
        <v>285</v>
      </c>
      <c r="F52" s="7">
        <v>18</v>
      </c>
      <c r="G52" s="7" t="s">
        <v>286</v>
      </c>
      <c r="H52" s="7">
        <v>18</v>
      </c>
    </row>
    <row r="53" spans="1:8" x14ac:dyDescent="0.25">
      <c r="A53" s="7">
        <f t="shared" si="0"/>
        <v>51</v>
      </c>
      <c r="B53" s="7" t="s">
        <v>51</v>
      </c>
      <c r="C53" s="7" t="s">
        <v>194</v>
      </c>
      <c r="D53" s="7">
        <v>18</v>
      </c>
      <c r="E53" s="7" t="s">
        <v>287</v>
      </c>
      <c r="F53" s="7">
        <v>10</v>
      </c>
      <c r="G53" s="7" t="s">
        <v>288</v>
      </c>
      <c r="H53" s="7">
        <v>22</v>
      </c>
    </row>
    <row r="54" spans="1:8" x14ac:dyDescent="0.25">
      <c r="A54" s="7">
        <f t="shared" si="0"/>
        <v>52</v>
      </c>
      <c r="B54" s="7" t="s">
        <v>52</v>
      </c>
      <c r="C54" s="7" t="s">
        <v>194</v>
      </c>
      <c r="D54" s="7">
        <v>25</v>
      </c>
      <c r="E54" s="7" t="s">
        <v>289</v>
      </c>
      <c r="F54" s="7">
        <v>20</v>
      </c>
      <c r="G54" s="7" t="s">
        <v>290</v>
      </c>
      <c r="H54" s="7">
        <v>16</v>
      </c>
    </row>
    <row r="55" spans="1:8" x14ac:dyDescent="0.25">
      <c r="A55" s="7">
        <f t="shared" si="0"/>
        <v>53</v>
      </c>
      <c r="B55" s="7" t="s">
        <v>53</v>
      </c>
      <c r="C55" s="7" t="s">
        <v>194</v>
      </c>
      <c r="D55" s="7">
        <v>23</v>
      </c>
      <c r="E55" s="7" t="s">
        <v>291</v>
      </c>
      <c r="F55" s="7">
        <v>22</v>
      </c>
      <c r="G55" s="7" t="s">
        <v>292</v>
      </c>
      <c r="H55" s="7">
        <v>34</v>
      </c>
    </row>
    <row r="56" spans="1:8" x14ac:dyDescent="0.25">
      <c r="A56" s="7">
        <f t="shared" si="0"/>
        <v>54</v>
      </c>
      <c r="B56" s="7" t="s">
        <v>54</v>
      </c>
      <c r="C56" s="7" t="s">
        <v>194</v>
      </c>
      <c r="D56" s="7">
        <v>17</v>
      </c>
      <c r="E56" s="7" t="s">
        <v>293</v>
      </c>
      <c r="F56" s="7">
        <v>10</v>
      </c>
      <c r="G56" s="7" t="s">
        <v>294</v>
      </c>
      <c r="H56" s="7">
        <v>10</v>
      </c>
    </row>
    <row r="57" spans="1:8" x14ac:dyDescent="0.25">
      <c r="A57" s="7">
        <f t="shared" si="0"/>
        <v>55</v>
      </c>
      <c r="B57" s="7" t="s">
        <v>55</v>
      </c>
      <c r="C57" s="7" t="s">
        <v>194</v>
      </c>
      <c r="D57" s="7">
        <v>30</v>
      </c>
      <c r="E57" s="7" t="s">
        <v>295</v>
      </c>
      <c r="F57" s="7">
        <v>20</v>
      </c>
      <c r="G57" s="7" t="s">
        <v>296</v>
      </c>
      <c r="H57" s="7">
        <v>30</v>
      </c>
    </row>
    <row r="58" spans="1:8" x14ac:dyDescent="0.25">
      <c r="A58" s="7">
        <f t="shared" si="0"/>
        <v>56</v>
      </c>
      <c r="B58" s="7" t="s">
        <v>56</v>
      </c>
      <c r="C58" s="7" t="s">
        <v>194</v>
      </c>
      <c r="D58" s="7">
        <v>15</v>
      </c>
      <c r="E58" s="7" t="s">
        <v>297</v>
      </c>
      <c r="F58" s="7">
        <v>21</v>
      </c>
      <c r="G58" s="7" t="s">
        <v>298</v>
      </c>
      <c r="H58" s="7">
        <v>10</v>
      </c>
    </row>
    <row r="59" spans="1:8" x14ac:dyDescent="0.25">
      <c r="A59" s="7">
        <f t="shared" si="0"/>
        <v>57</v>
      </c>
      <c r="B59" s="7" t="s">
        <v>57</v>
      </c>
      <c r="C59" s="7" t="s">
        <v>194</v>
      </c>
      <c r="D59" s="7">
        <v>37</v>
      </c>
      <c r="E59" s="7" t="s">
        <v>299</v>
      </c>
      <c r="F59" s="7">
        <v>25</v>
      </c>
      <c r="G59" s="7" t="s">
        <v>300</v>
      </c>
      <c r="H59" s="7">
        <v>25</v>
      </c>
    </row>
    <row r="60" spans="1:8" x14ac:dyDescent="0.25">
      <c r="A60" s="7">
        <f t="shared" si="0"/>
        <v>58</v>
      </c>
      <c r="B60" s="7" t="s">
        <v>58</v>
      </c>
      <c r="C60" s="7" t="s">
        <v>194</v>
      </c>
      <c r="D60" s="7">
        <v>30</v>
      </c>
      <c r="E60" s="7" t="s">
        <v>301</v>
      </c>
      <c r="F60" s="7">
        <v>20</v>
      </c>
      <c r="G60" s="7" t="s">
        <v>302</v>
      </c>
      <c r="H60" s="7">
        <v>25</v>
      </c>
    </row>
    <row r="61" spans="1:8" x14ac:dyDescent="0.25">
      <c r="A61" s="7">
        <f t="shared" si="0"/>
        <v>59</v>
      </c>
      <c r="B61" s="7" t="s">
        <v>59</v>
      </c>
      <c r="C61" s="7" t="s">
        <v>194</v>
      </c>
      <c r="D61" s="7">
        <v>22</v>
      </c>
      <c r="E61" s="7" t="s">
        <v>303</v>
      </c>
      <c r="F61" s="7">
        <v>18</v>
      </c>
      <c r="G61" s="7" t="s">
        <v>304</v>
      </c>
      <c r="H61" s="7">
        <v>15</v>
      </c>
    </row>
    <row r="62" spans="1:8" x14ac:dyDescent="0.25">
      <c r="A62" s="7">
        <f t="shared" si="0"/>
        <v>60</v>
      </c>
      <c r="B62" s="7" t="s">
        <v>60</v>
      </c>
      <c r="C62" s="7" t="s">
        <v>194</v>
      </c>
      <c r="D62" s="7">
        <v>52</v>
      </c>
      <c r="E62" s="7" t="s">
        <v>305</v>
      </c>
      <c r="F62" s="7">
        <v>34</v>
      </c>
      <c r="G62" s="7" t="s">
        <v>306</v>
      </c>
      <c r="H62" s="7">
        <v>50</v>
      </c>
    </row>
    <row r="63" spans="1:8" x14ac:dyDescent="0.25">
      <c r="A63" s="7">
        <f t="shared" si="0"/>
        <v>61</v>
      </c>
      <c r="B63" s="7" t="s">
        <v>61</v>
      </c>
      <c r="C63" s="7" t="s">
        <v>194</v>
      </c>
      <c r="D63" s="7">
        <v>25</v>
      </c>
      <c r="E63" s="7" t="s">
        <v>307</v>
      </c>
      <c r="F63" s="7">
        <v>25</v>
      </c>
      <c r="G63" s="7" t="s">
        <v>308</v>
      </c>
      <c r="H63" s="7">
        <v>25</v>
      </c>
    </row>
    <row r="64" spans="1:8" x14ac:dyDescent="0.25">
      <c r="A64" s="7">
        <f t="shared" si="0"/>
        <v>62</v>
      </c>
      <c r="B64" s="7" t="s">
        <v>62</v>
      </c>
      <c r="C64" s="7" t="s">
        <v>194</v>
      </c>
      <c r="D64" s="7">
        <v>16</v>
      </c>
      <c r="E64" s="7" t="s">
        <v>309</v>
      </c>
      <c r="F64" s="7">
        <v>25</v>
      </c>
      <c r="G64" s="7" t="s">
        <v>310</v>
      </c>
      <c r="H64" s="7">
        <v>13</v>
      </c>
    </row>
    <row r="65" spans="1:8" x14ac:dyDescent="0.25">
      <c r="A65" s="7">
        <f t="shared" si="0"/>
        <v>63</v>
      </c>
      <c r="B65" s="7" t="s">
        <v>63</v>
      </c>
      <c r="C65" s="7" t="s">
        <v>194</v>
      </c>
      <c r="D65" s="7">
        <v>30</v>
      </c>
      <c r="E65" s="7" t="s">
        <v>311</v>
      </c>
      <c r="F65" s="7">
        <v>23</v>
      </c>
      <c r="G65" s="7" t="s">
        <v>312</v>
      </c>
      <c r="H65" s="7">
        <v>25</v>
      </c>
    </row>
    <row r="66" spans="1:8" x14ac:dyDescent="0.25">
      <c r="A66" s="7">
        <f t="shared" si="0"/>
        <v>64</v>
      </c>
      <c r="B66" s="7" t="s">
        <v>64</v>
      </c>
      <c r="C66" s="7" t="s">
        <v>194</v>
      </c>
      <c r="D66" s="7">
        <v>25</v>
      </c>
      <c r="E66" s="7" t="s">
        <v>313</v>
      </c>
      <c r="F66" s="7">
        <v>15</v>
      </c>
      <c r="G66" s="7" t="s">
        <v>314</v>
      </c>
      <c r="H66" s="7">
        <v>10</v>
      </c>
    </row>
    <row r="67" spans="1:8" x14ac:dyDescent="0.25">
      <c r="A67" s="7">
        <f t="shared" si="0"/>
        <v>65</v>
      </c>
      <c r="B67" s="7" t="s">
        <v>65</v>
      </c>
      <c r="C67" s="7" t="s">
        <v>194</v>
      </c>
      <c r="D67" s="7">
        <v>18</v>
      </c>
      <c r="E67" s="7" t="s">
        <v>315</v>
      </c>
      <c r="F67" s="7">
        <v>20</v>
      </c>
      <c r="G67" s="7" t="s">
        <v>316</v>
      </c>
      <c r="H67" s="7">
        <v>31</v>
      </c>
    </row>
    <row r="68" spans="1:8" x14ac:dyDescent="0.25">
      <c r="A68" s="7">
        <f t="shared" si="0"/>
        <v>66</v>
      </c>
      <c r="B68" s="7" t="s">
        <v>886</v>
      </c>
      <c r="C68" s="7" t="s">
        <v>194</v>
      </c>
      <c r="D68" s="7">
        <v>30</v>
      </c>
      <c r="E68" s="7" t="s">
        <v>939</v>
      </c>
      <c r="F68" s="7">
        <v>22</v>
      </c>
      <c r="G68" s="7" t="s">
        <v>940</v>
      </c>
      <c r="H68" s="7">
        <v>32</v>
      </c>
    </row>
    <row r="69" spans="1:8" x14ac:dyDescent="0.25">
      <c r="A69" s="7">
        <f t="shared" ref="A69:A132" si="1">A68+1</f>
        <v>67</v>
      </c>
      <c r="B69" s="7" t="s">
        <v>66</v>
      </c>
      <c r="C69" s="7" t="s">
        <v>194</v>
      </c>
      <c r="D69" s="7">
        <v>17</v>
      </c>
      <c r="E69" s="7" t="s">
        <v>317</v>
      </c>
      <c r="F69" s="7">
        <v>15</v>
      </c>
      <c r="G69" s="7" t="s">
        <v>318</v>
      </c>
      <c r="H69" s="7">
        <v>43</v>
      </c>
    </row>
    <row r="70" spans="1:8" x14ac:dyDescent="0.25">
      <c r="A70" s="7">
        <f t="shared" si="1"/>
        <v>68</v>
      </c>
      <c r="B70" s="7" t="s">
        <v>67</v>
      </c>
      <c r="C70" s="7" t="s">
        <v>194</v>
      </c>
      <c r="D70" s="7">
        <v>34</v>
      </c>
      <c r="E70" s="7" t="s">
        <v>319</v>
      </c>
      <c r="F70" s="7">
        <v>30</v>
      </c>
      <c r="G70" s="7" t="s">
        <v>320</v>
      </c>
      <c r="H70" s="7">
        <v>58</v>
      </c>
    </row>
    <row r="71" spans="1:8" x14ac:dyDescent="0.25">
      <c r="A71" s="7">
        <f t="shared" si="1"/>
        <v>69</v>
      </c>
      <c r="B71" s="7" t="s">
        <v>68</v>
      </c>
      <c r="C71" s="7" t="s">
        <v>194</v>
      </c>
      <c r="D71" s="7">
        <v>22</v>
      </c>
      <c r="E71" s="7" t="s">
        <v>321</v>
      </c>
      <c r="F71" s="7">
        <v>25</v>
      </c>
      <c r="G71" s="7" t="s">
        <v>322</v>
      </c>
      <c r="H71" s="7">
        <v>14</v>
      </c>
    </row>
    <row r="72" spans="1:8" x14ac:dyDescent="0.25">
      <c r="A72" s="7">
        <f t="shared" si="1"/>
        <v>70</v>
      </c>
      <c r="B72" s="7" t="s">
        <v>69</v>
      </c>
      <c r="C72" s="7" t="s">
        <v>194</v>
      </c>
      <c r="D72" s="7">
        <v>37</v>
      </c>
      <c r="E72" s="7" t="s">
        <v>256</v>
      </c>
      <c r="F72" s="7">
        <v>22</v>
      </c>
      <c r="G72" s="7" t="s">
        <v>257</v>
      </c>
      <c r="H72" s="7">
        <v>34</v>
      </c>
    </row>
    <row r="73" spans="1:8" x14ac:dyDescent="0.25">
      <c r="A73" s="7">
        <f t="shared" si="1"/>
        <v>71</v>
      </c>
      <c r="B73" s="7" t="s">
        <v>70</v>
      </c>
      <c r="C73" s="7" t="s">
        <v>194</v>
      </c>
      <c r="D73" s="7">
        <v>27</v>
      </c>
      <c r="E73" s="7" t="s">
        <v>323</v>
      </c>
      <c r="F73" s="7">
        <v>25</v>
      </c>
      <c r="G73" s="7" t="s">
        <v>324</v>
      </c>
      <c r="H73" s="7">
        <v>19</v>
      </c>
    </row>
    <row r="74" spans="1:8" x14ac:dyDescent="0.25">
      <c r="A74" s="7">
        <f t="shared" si="1"/>
        <v>72</v>
      </c>
      <c r="B74" s="7" t="s">
        <v>71</v>
      </c>
      <c r="C74" s="7" t="s">
        <v>194</v>
      </c>
      <c r="D74" s="7">
        <v>29</v>
      </c>
      <c r="E74" s="7" t="s">
        <v>325</v>
      </c>
      <c r="F74" s="7">
        <v>36</v>
      </c>
      <c r="G74" s="7" t="s">
        <v>326</v>
      </c>
      <c r="H74" s="7">
        <v>20</v>
      </c>
    </row>
    <row r="75" spans="1:8" x14ac:dyDescent="0.25">
      <c r="A75" s="7">
        <f t="shared" si="1"/>
        <v>73</v>
      </c>
      <c r="B75" s="7" t="s">
        <v>72</v>
      </c>
      <c r="C75" s="7" t="s">
        <v>194</v>
      </c>
      <c r="D75" s="7">
        <v>52</v>
      </c>
      <c r="E75" s="7" t="s">
        <v>327</v>
      </c>
      <c r="F75" s="7">
        <v>44</v>
      </c>
      <c r="G75" s="7" t="s">
        <v>328</v>
      </c>
      <c r="H75" s="7">
        <v>52</v>
      </c>
    </row>
    <row r="76" spans="1:8" x14ac:dyDescent="0.25">
      <c r="A76" s="7">
        <f t="shared" si="1"/>
        <v>74</v>
      </c>
      <c r="B76" s="7" t="s">
        <v>887</v>
      </c>
      <c r="C76" s="7" t="s">
        <v>194</v>
      </c>
      <c r="D76" s="7">
        <v>26</v>
      </c>
      <c r="E76" s="7" t="s">
        <v>922</v>
      </c>
      <c r="F76" s="7">
        <v>20</v>
      </c>
      <c r="G76" s="7" t="s">
        <v>923</v>
      </c>
      <c r="H76" s="7">
        <v>20</v>
      </c>
    </row>
    <row r="77" spans="1:8" x14ac:dyDescent="0.25">
      <c r="A77" s="7">
        <f t="shared" si="1"/>
        <v>75</v>
      </c>
      <c r="B77" s="7" t="s">
        <v>73</v>
      </c>
      <c r="C77" s="7" t="s">
        <v>194</v>
      </c>
      <c r="D77" s="7">
        <v>22</v>
      </c>
      <c r="E77" s="7" t="s">
        <v>329</v>
      </c>
      <c r="F77" s="7">
        <v>20</v>
      </c>
      <c r="G77" s="7" t="s">
        <v>330</v>
      </c>
      <c r="H77" s="7">
        <v>10</v>
      </c>
    </row>
    <row r="78" spans="1:8" x14ac:dyDescent="0.25">
      <c r="A78" s="7">
        <f t="shared" si="1"/>
        <v>76</v>
      </c>
      <c r="B78" s="7" t="s">
        <v>74</v>
      </c>
      <c r="C78" s="7" t="s">
        <v>194</v>
      </c>
      <c r="D78" s="7">
        <v>50</v>
      </c>
      <c r="E78" s="7" t="s">
        <v>331</v>
      </c>
      <c r="F78" s="7">
        <v>30</v>
      </c>
      <c r="G78" s="7" t="s">
        <v>332</v>
      </c>
      <c r="H78" s="7">
        <v>30</v>
      </c>
    </row>
    <row r="79" spans="1:8" x14ac:dyDescent="0.25">
      <c r="A79" s="7">
        <f t="shared" si="1"/>
        <v>77</v>
      </c>
      <c r="B79" s="7" t="s">
        <v>75</v>
      </c>
      <c r="C79" s="7" t="s">
        <v>194</v>
      </c>
      <c r="D79" s="7">
        <v>23</v>
      </c>
      <c r="E79" s="7" t="s">
        <v>333</v>
      </c>
      <c r="F79" s="7">
        <v>15</v>
      </c>
      <c r="G79" s="7" t="s">
        <v>334</v>
      </c>
      <c r="H79" s="7">
        <v>32</v>
      </c>
    </row>
    <row r="80" spans="1:8" x14ac:dyDescent="0.25">
      <c r="A80" s="7">
        <f t="shared" si="1"/>
        <v>78</v>
      </c>
      <c r="B80" s="7" t="s">
        <v>76</v>
      </c>
      <c r="C80" s="7" t="s">
        <v>194</v>
      </c>
      <c r="D80" s="7">
        <v>23</v>
      </c>
      <c r="E80" s="7" t="s">
        <v>335</v>
      </c>
      <c r="F80" s="7">
        <v>20</v>
      </c>
      <c r="H80" s="7">
        <v>44</v>
      </c>
    </row>
    <row r="81" spans="1:8" x14ac:dyDescent="0.25">
      <c r="A81" s="7">
        <f t="shared" si="1"/>
        <v>79</v>
      </c>
      <c r="B81" s="7" t="s">
        <v>77</v>
      </c>
      <c r="C81" s="7" t="s">
        <v>194</v>
      </c>
      <c r="D81" s="7">
        <v>36</v>
      </c>
      <c r="E81" s="7" t="s">
        <v>336</v>
      </c>
      <c r="F81" s="7">
        <v>18</v>
      </c>
      <c r="G81" s="7" t="s">
        <v>337</v>
      </c>
      <c r="H81" s="7">
        <v>28</v>
      </c>
    </row>
    <row r="82" spans="1:8" x14ac:dyDescent="0.25">
      <c r="A82" s="7">
        <f t="shared" si="1"/>
        <v>80</v>
      </c>
      <c r="B82" s="7" t="s">
        <v>78</v>
      </c>
      <c r="C82" s="7" t="s">
        <v>194</v>
      </c>
      <c r="D82" s="7">
        <v>30</v>
      </c>
      <c r="E82" s="7" t="s">
        <v>338</v>
      </c>
      <c r="F82" s="7">
        <v>22</v>
      </c>
      <c r="G82" s="7" t="s">
        <v>339</v>
      </c>
      <c r="H82" s="7">
        <v>25</v>
      </c>
    </row>
    <row r="83" spans="1:8" x14ac:dyDescent="0.25">
      <c r="A83" s="7">
        <f t="shared" si="1"/>
        <v>81</v>
      </c>
      <c r="B83" s="7" t="s">
        <v>79</v>
      </c>
      <c r="C83" s="7" t="s">
        <v>194</v>
      </c>
      <c r="D83" s="7">
        <v>30</v>
      </c>
      <c r="E83" s="7" t="s">
        <v>340</v>
      </c>
      <c r="F83" s="7">
        <v>20</v>
      </c>
      <c r="G83" s="7" t="s">
        <v>341</v>
      </c>
      <c r="H83" s="7">
        <v>23</v>
      </c>
    </row>
    <row r="84" spans="1:8" x14ac:dyDescent="0.25">
      <c r="A84" s="7">
        <f t="shared" si="1"/>
        <v>82</v>
      </c>
      <c r="B84" s="7" t="s">
        <v>80</v>
      </c>
      <c r="C84" s="7" t="s">
        <v>194</v>
      </c>
      <c r="D84" s="7">
        <v>32</v>
      </c>
      <c r="E84" s="7" t="s">
        <v>342</v>
      </c>
      <c r="F84" s="7">
        <v>22</v>
      </c>
      <c r="H84" s="7">
        <v>16</v>
      </c>
    </row>
    <row r="85" spans="1:8" x14ac:dyDescent="0.25">
      <c r="A85" s="7">
        <f t="shared" si="1"/>
        <v>83</v>
      </c>
      <c r="B85" s="7" t="s">
        <v>81</v>
      </c>
      <c r="C85" s="7" t="s">
        <v>236</v>
      </c>
      <c r="D85" s="7">
        <v>34</v>
      </c>
      <c r="E85" s="7" t="s">
        <v>343</v>
      </c>
      <c r="F85" s="7">
        <v>22</v>
      </c>
      <c r="G85" s="7" t="s">
        <v>344</v>
      </c>
      <c r="H85" s="7">
        <v>14</v>
      </c>
    </row>
    <row r="86" spans="1:8" x14ac:dyDescent="0.25">
      <c r="A86" s="7">
        <f t="shared" si="1"/>
        <v>84</v>
      </c>
      <c r="B86" s="7" t="s">
        <v>82</v>
      </c>
      <c r="C86" s="7" t="s">
        <v>236</v>
      </c>
      <c r="D86" s="7">
        <v>42</v>
      </c>
      <c r="E86" s="7" t="s">
        <v>345</v>
      </c>
      <c r="F86" s="7">
        <v>28</v>
      </c>
      <c r="G86" s="7" t="s">
        <v>346</v>
      </c>
      <c r="H86" s="7">
        <v>35</v>
      </c>
    </row>
    <row r="87" spans="1:8" x14ac:dyDescent="0.25">
      <c r="A87" s="7">
        <f t="shared" si="1"/>
        <v>85</v>
      </c>
      <c r="B87" s="7" t="s">
        <v>83</v>
      </c>
      <c r="C87" s="7" t="s">
        <v>194</v>
      </c>
      <c r="D87" s="7">
        <v>15</v>
      </c>
      <c r="E87" s="7" t="s">
        <v>347</v>
      </c>
      <c r="F87" s="7">
        <v>23</v>
      </c>
      <c r="G87" s="7" t="s">
        <v>348</v>
      </c>
      <c r="H87" s="7">
        <v>11</v>
      </c>
    </row>
    <row r="88" spans="1:8" x14ac:dyDescent="0.25">
      <c r="A88" s="7">
        <f t="shared" si="1"/>
        <v>86</v>
      </c>
      <c r="B88" s="7" t="s">
        <v>84</v>
      </c>
      <c r="C88" s="7" t="s">
        <v>194</v>
      </c>
      <c r="D88" s="7">
        <v>30</v>
      </c>
      <c r="E88" s="7" t="s">
        <v>349</v>
      </c>
      <c r="F88" s="7">
        <v>22</v>
      </c>
      <c r="G88" s="7" t="s">
        <v>350</v>
      </c>
      <c r="H88" s="7">
        <v>54</v>
      </c>
    </row>
    <row r="89" spans="1:8" x14ac:dyDescent="0.25">
      <c r="A89" s="7">
        <f t="shared" si="1"/>
        <v>87</v>
      </c>
      <c r="B89" s="7" t="s">
        <v>85</v>
      </c>
      <c r="C89" s="7" t="s">
        <v>194</v>
      </c>
      <c r="D89" s="7">
        <v>32</v>
      </c>
      <c r="E89" s="7" t="s">
        <v>351</v>
      </c>
      <c r="F89" s="7">
        <v>32</v>
      </c>
      <c r="G89" s="7" t="s">
        <v>352</v>
      </c>
      <c r="H89" s="7">
        <v>52</v>
      </c>
    </row>
    <row r="90" spans="1:8" x14ac:dyDescent="0.25">
      <c r="A90" s="7">
        <f t="shared" si="1"/>
        <v>88</v>
      </c>
      <c r="B90" s="7" t="s">
        <v>86</v>
      </c>
      <c r="C90" s="7" t="s">
        <v>194</v>
      </c>
      <c r="D90" s="7">
        <v>32</v>
      </c>
      <c r="E90" s="7" t="s">
        <v>353</v>
      </c>
      <c r="F90" s="7">
        <v>20</v>
      </c>
      <c r="G90" s="7" t="s">
        <v>354</v>
      </c>
      <c r="H90" s="7">
        <v>48</v>
      </c>
    </row>
    <row r="91" spans="1:8" x14ac:dyDescent="0.25">
      <c r="A91" s="7">
        <f t="shared" si="1"/>
        <v>89</v>
      </c>
      <c r="B91" s="7" t="s">
        <v>87</v>
      </c>
      <c r="C91" s="7" t="s">
        <v>194</v>
      </c>
      <c r="D91" s="7">
        <v>74</v>
      </c>
      <c r="E91" s="7" t="s">
        <v>355</v>
      </c>
      <c r="F91" s="7">
        <v>28</v>
      </c>
      <c r="H91" s="7">
        <v>34</v>
      </c>
    </row>
    <row r="92" spans="1:8" x14ac:dyDescent="0.25">
      <c r="A92" s="7">
        <f t="shared" si="1"/>
        <v>90</v>
      </c>
      <c r="B92" s="7" t="s">
        <v>88</v>
      </c>
      <c r="C92" s="7" t="s">
        <v>194</v>
      </c>
      <c r="D92" s="7">
        <v>15</v>
      </c>
      <c r="E92" s="7" t="s">
        <v>356</v>
      </c>
      <c r="F92" s="7">
        <v>11</v>
      </c>
      <c r="G92" s="7" t="s">
        <v>357</v>
      </c>
      <c r="H92" s="7">
        <v>32</v>
      </c>
    </row>
    <row r="93" spans="1:8" x14ac:dyDescent="0.25">
      <c r="A93" s="7">
        <f t="shared" si="1"/>
        <v>91</v>
      </c>
      <c r="B93" s="7" t="s">
        <v>89</v>
      </c>
      <c r="C93" s="7" t="s">
        <v>194</v>
      </c>
      <c r="D93" s="7">
        <v>27</v>
      </c>
      <c r="E93" s="7" t="s">
        <v>358</v>
      </c>
      <c r="F93" s="7">
        <v>18</v>
      </c>
      <c r="G93" s="7" t="s">
        <v>359</v>
      </c>
      <c r="H93" s="7">
        <v>28</v>
      </c>
    </row>
    <row r="94" spans="1:8" x14ac:dyDescent="0.25">
      <c r="A94" s="7">
        <f t="shared" si="1"/>
        <v>92</v>
      </c>
      <c r="B94" s="7" t="s">
        <v>90</v>
      </c>
      <c r="C94" s="7" t="s">
        <v>194</v>
      </c>
      <c r="D94" s="7">
        <v>28</v>
      </c>
      <c r="E94" s="7" t="s">
        <v>360</v>
      </c>
      <c r="F94" s="7">
        <v>16</v>
      </c>
      <c r="G94" s="7" t="s">
        <v>361</v>
      </c>
      <c r="H94" s="7">
        <v>28</v>
      </c>
    </row>
    <row r="95" spans="1:8" x14ac:dyDescent="0.25">
      <c r="A95" s="7">
        <f t="shared" si="1"/>
        <v>93</v>
      </c>
      <c r="B95" s="7" t="s">
        <v>91</v>
      </c>
      <c r="C95" s="7" t="s">
        <v>194</v>
      </c>
      <c r="D95" s="7">
        <v>20</v>
      </c>
      <c r="E95" s="7" t="s">
        <v>362</v>
      </c>
      <c r="F95" s="7">
        <v>15</v>
      </c>
      <c r="G95" s="7" t="s">
        <v>363</v>
      </c>
      <c r="H95" s="7">
        <v>22</v>
      </c>
    </row>
    <row r="96" spans="1:8" x14ac:dyDescent="0.25">
      <c r="A96" s="7">
        <f t="shared" si="1"/>
        <v>94</v>
      </c>
      <c r="B96" s="7" t="s">
        <v>92</v>
      </c>
      <c r="C96" s="7" t="s">
        <v>194</v>
      </c>
      <c r="D96" s="7">
        <v>16</v>
      </c>
      <c r="E96" s="7" t="s">
        <v>364</v>
      </c>
      <c r="F96" s="7">
        <v>15</v>
      </c>
      <c r="G96" s="7" t="s">
        <v>365</v>
      </c>
      <c r="H96" s="7">
        <v>23</v>
      </c>
    </row>
    <row r="97" spans="1:8" x14ac:dyDescent="0.25">
      <c r="A97" s="7">
        <f t="shared" si="1"/>
        <v>95</v>
      </c>
      <c r="B97" s="7" t="s">
        <v>93</v>
      </c>
      <c r="C97" s="7" t="s">
        <v>194</v>
      </c>
      <c r="D97" s="7">
        <v>15</v>
      </c>
      <c r="E97" s="7" t="s">
        <v>366</v>
      </c>
      <c r="F97" s="7">
        <v>22</v>
      </c>
      <c r="G97" s="7" t="s">
        <v>367</v>
      </c>
      <c r="H97" s="7">
        <v>10</v>
      </c>
    </row>
    <row r="98" spans="1:8" x14ac:dyDescent="0.25">
      <c r="A98" s="7">
        <f t="shared" si="1"/>
        <v>96</v>
      </c>
      <c r="B98" s="7" t="s">
        <v>94</v>
      </c>
      <c r="C98" s="7" t="s">
        <v>194</v>
      </c>
      <c r="D98" s="7">
        <v>35</v>
      </c>
      <c r="E98" s="7" t="s">
        <v>368</v>
      </c>
      <c r="F98" s="7">
        <v>22</v>
      </c>
      <c r="G98" s="7" t="s">
        <v>369</v>
      </c>
      <c r="H98" s="7">
        <v>22</v>
      </c>
    </row>
    <row r="99" spans="1:8" x14ac:dyDescent="0.25">
      <c r="A99" s="7">
        <f t="shared" si="1"/>
        <v>97</v>
      </c>
      <c r="B99" s="7" t="s">
        <v>95</v>
      </c>
      <c r="C99" s="7" t="s">
        <v>194</v>
      </c>
      <c r="D99" s="7">
        <v>20</v>
      </c>
      <c r="E99" s="7" t="s">
        <v>370</v>
      </c>
      <c r="F99" s="7">
        <v>29</v>
      </c>
      <c r="G99" s="7" t="s">
        <v>371</v>
      </c>
      <c r="H99" s="7">
        <v>16</v>
      </c>
    </row>
    <row r="100" spans="1:8" x14ac:dyDescent="0.25">
      <c r="A100" s="7">
        <f t="shared" si="1"/>
        <v>98</v>
      </c>
      <c r="B100" s="7" t="s">
        <v>96</v>
      </c>
      <c r="C100" s="7" t="s">
        <v>194</v>
      </c>
      <c r="D100" s="7">
        <v>20</v>
      </c>
      <c r="E100" s="7" t="s">
        <v>372</v>
      </c>
      <c r="F100" s="7">
        <v>18</v>
      </c>
      <c r="G100" s="7" t="s">
        <v>373</v>
      </c>
      <c r="H100" s="7">
        <v>13</v>
      </c>
    </row>
    <row r="101" spans="1:8" x14ac:dyDescent="0.25">
      <c r="A101" s="7">
        <f t="shared" si="1"/>
        <v>99</v>
      </c>
      <c r="B101" s="7" t="s">
        <v>97</v>
      </c>
      <c r="C101" s="7" t="s">
        <v>194</v>
      </c>
      <c r="D101" s="7">
        <v>15</v>
      </c>
      <c r="E101" s="7" t="s">
        <v>374</v>
      </c>
      <c r="F101" s="7">
        <v>14</v>
      </c>
      <c r="G101" s="7" t="s">
        <v>375</v>
      </c>
      <c r="H101" s="7">
        <v>14</v>
      </c>
    </row>
    <row r="102" spans="1:8" x14ac:dyDescent="0.25">
      <c r="A102" s="7">
        <f t="shared" si="1"/>
        <v>100</v>
      </c>
      <c r="B102" s="7" t="s">
        <v>98</v>
      </c>
      <c r="C102" s="7" t="s">
        <v>194</v>
      </c>
      <c r="D102" s="7">
        <v>31</v>
      </c>
      <c r="E102" s="7" t="s">
        <v>376</v>
      </c>
      <c r="F102" s="7">
        <v>22</v>
      </c>
      <c r="G102" s="7" t="s">
        <v>377</v>
      </c>
      <c r="H102" s="7">
        <v>25</v>
      </c>
    </row>
    <row r="103" spans="1:8" x14ac:dyDescent="0.25">
      <c r="A103" s="7">
        <f t="shared" si="1"/>
        <v>101</v>
      </c>
      <c r="B103" s="7" t="s">
        <v>99</v>
      </c>
      <c r="C103" s="7" t="s">
        <v>194</v>
      </c>
      <c r="D103" s="7">
        <v>21</v>
      </c>
      <c r="E103" s="7" t="s">
        <v>378</v>
      </c>
      <c r="F103" s="7">
        <v>14</v>
      </c>
      <c r="G103" s="7" t="s">
        <v>379</v>
      </c>
      <c r="H103" s="7">
        <v>26</v>
      </c>
    </row>
    <row r="104" spans="1:8" x14ac:dyDescent="0.25">
      <c r="A104" s="7">
        <f t="shared" si="1"/>
        <v>102</v>
      </c>
      <c r="B104" s="7" t="s">
        <v>100</v>
      </c>
      <c r="C104" s="7" t="s">
        <v>194</v>
      </c>
      <c r="D104" s="7">
        <v>30</v>
      </c>
      <c r="E104" s="7" t="s">
        <v>380</v>
      </c>
      <c r="F104" s="7">
        <v>23</v>
      </c>
      <c r="G104" s="7" t="s">
        <v>381</v>
      </c>
      <c r="H104" s="7">
        <v>22</v>
      </c>
    </row>
    <row r="105" spans="1:8" x14ac:dyDescent="0.25">
      <c r="A105" s="7">
        <f t="shared" si="1"/>
        <v>103</v>
      </c>
      <c r="B105" s="7" t="s">
        <v>101</v>
      </c>
      <c r="C105" s="7" t="s">
        <v>194</v>
      </c>
      <c r="D105" s="7">
        <v>35</v>
      </c>
      <c r="E105" s="7" t="s">
        <v>382</v>
      </c>
      <c r="F105" s="7">
        <v>45</v>
      </c>
      <c r="G105" s="7" t="s">
        <v>383</v>
      </c>
      <c r="H105" s="7">
        <v>20</v>
      </c>
    </row>
    <row r="106" spans="1:8" x14ac:dyDescent="0.25">
      <c r="A106" s="7">
        <f t="shared" si="1"/>
        <v>104</v>
      </c>
      <c r="B106" s="7" t="s">
        <v>102</v>
      </c>
      <c r="C106" s="7" t="s">
        <v>194</v>
      </c>
      <c r="D106" s="7">
        <v>23</v>
      </c>
      <c r="E106" s="7" t="s">
        <v>384</v>
      </c>
      <c r="F106" s="7">
        <v>20</v>
      </c>
      <c r="G106" s="7" t="s">
        <v>385</v>
      </c>
      <c r="H106" s="7">
        <v>15</v>
      </c>
    </row>
    <row r="107" spans="1:8" x14ac:dyDescent="0.25">
      <c r="A107" s="7">
        <f t="shared" si="1"/>
        <v>105</v>
      </c>
      <c r="B107" s="7" t="s">
        <v>103</v>
      </c>
      <c r="C107" s="7" t="s">
        <v>194</v>
      </c>
      <c r="D107" s="7">
        <v>25</v>
      </c>
      <c r="E107" s="7" t="s">
        <v>386</v>
      </c>
      <c r="F107" s="7">
        <v>40</v>
      </c>
      <c r="G107" s="7" t="s">
        <v>387</v>
      </c>
      <c r="H107" s="7">
        <v>22</v>
      </c>
    </row>
    <row r="108" spans="1:8" x14ac:dyDescent="0.25">
      <c r="A108" s="7">
        <f t="shared" si="1"/>
        <v>106</v>
      </c>
      <c r="B108" s="7" t="s">
        <v>104</v>
      </c>
      <c r="C108" s="7" t="s">
        <v>194</v>
      </c>
      <c r="D108" s="7">
        <v>28</v>
      </c>
      <c r="E108" s="7" t="s">
        <v>388</v>
      </c>
      <c r="F108" s="7">
        <v>20</v>
      </c>
      <c r="G108" s="7" t="s">
        <v>389</v>
      </c>
      <c r="H108" s="7">
        <v>35</v>
      </c>
    </row>
    <row r="109" spans="1:8" x14ac:dyDescent="0.25">
      <c r="A109" s="7">
        <f t="shared" si="1"/>
        <v>107</v>
      </c>
      <c r="B109" s="7" t="s">
        <v>105</v>
      </c>
      <c r="C109" s="7" t="s">
        <v>194</v>
      </c>
      <c r="D109" s="7">
        <v>19</v>
      </c>
      <c r="E109" s="7" t="s">
        <v>390</v>
      </c>
      <c r="F109" s="7">
        <v>16</v>
      </c>
      <c r="G109" s="7" t="s">
        <v>391</v>
      </c>
      <c r="H109" s="7">
        <v>10</v>
      </c>
    </row>
    <row r="110" spans="1:8" x14ac:dyDescent="0.25">
      <c r="A110" s="7">
        <f t="shared" si="1"/>
        <v>108</v>
      </c>
      <c r="B110" s="7" t="s">
        <v>106</v>
      </c>
      <c r="C110" s="7" t="s">
        <v>194</v>
      </c>
      <c r="D110" s="7">
        <v>15</v>
      </c>
      <c r="E110" s="7" t="s">
        <v>392</v>
      </c>
      <c r="F110" s="7">
        <v>30</v>
      </c>
      <c r="G110" s="7" t="s">
        <v>393</v>
      </c>
      <c r="H110" s="7">
        <v>10</v>
      </c>
    </row>
    <row r="111" spans="1:8" x14ac:dyDescent="0.25">
      <c r="A111" s="7">
        <f t="shared" si="1"/>
        <v>109</v>
      </c>
      <c r="B111" s="7" t="s">
        <v>107</v>
      </c>
      <c r="C111" s="7" t="s">
        <v>194</v>
      </c>
      <c r="D111" s="7">
        <v>26</v>
      </c>
      <c r="E111" s="7" t="s">
        <v>394</v>
      </c>
      <c r="F111" s="7">
        <v>22</v>
      </c>
    </row>
    <row r="112" spans="1:8" x14ac:dyDescent="0.25">
      <c r="A112" s="7">
        <f t="shared" si="1"/>
        <v>110</v>
      </c>
      <c r="B112" s="7" t="s">
        <v>108</v>
      </c>
      <c r="C112" s="7" t="s">
        <v>194</v>
      </c>
      <c r="D112" s="7">
        <v>25</v>
      </c>
      <c r="E112" s="7" t="s">
        <v>395</v>
      </c>
      <c r="F112" s="7">
        <v>22</v>
      </c>
      <c r="G112" s="7" t="s">
        <v>396</v>
      </c>
      <c r="H112" s="7">
        <v>19</v>
      </c>
    </row>
    <row r="113" spans="1:8" x14ac:dyDescent="0.25">
      <c r="A113" s="7">
        <f t="shared" si="1"/>
        <v>111</v>
      </c>
      <c r="B113" s="7" t="s">
        <v>109</v>
      </c>
      <c r="C113" s="7" t="s">
        <v>194</v>
      </c>
      <c r="D113" s="7">
        <v>26</v>
      </c>
      <c r="E113" s="7" t="s">
        <v>397</v>
      </c>
      <c r="F113" s="7">
        <v>20</v>
      </c>
      <c r="G113" s="7" t="s">
        <v>398</v>
      </c>
      <c r="H113" s="7">
        <v>15</v>
      </c>
    </row>
    <row r="114" spans="1:8" x14ac:dyDescent="0.25">
      <c r="A114" s="7">
        <f t="shared" si="1"/>
        <v>112</v>
      </c>
      <c r="B114" s="7" t="s">
        <v>110</v>
      </c>
      <c r="C114" s="7" t="s">
        <v>194</v>
      </c>
      <c r="D114" s="7">
        <v>15</v>
      </c>
      <c r="E114" s="7" t="s">
        <v>399</v>
      </c>
      <c r="F114" s="7">
        <v>24</v>
      </c>
      <c r="G114" s="7" t="s">
        <v>400</v>
      </c>
      <c r="H114" s="7">
        <v>12</v>
      </c>
    </row>
    <row r="115" spans="1:8" x14ac:dyDescent="0.25">
      <c r="A115" s="7">
        <f t="shared" si="1"/>
        <v>113</v>
      </c>
      <c r="B115" s="7" t="s">
        <v>111</v>
      </c>
      <c r="C115" s="7" t="s">
        <v>194</v>
      </c>
      <c r="D115" s="7">
        <v>20</v>
      </c>
      <c r="E115" s="7" t="s">
        <v>401</v>
      </c>
      <c r="F115" s="7">
        <v>16</v>
      </c>
      <c r="G115" s="7" t="s">
        <v>402</v>
      </c>
      <c r="H115" s="7">
        <v>34</v>
      </c>
    </row>
    <row r="116" spans="1:8" x14ac:dyDescent="0.25">
      <c r="A116" s="7">
        <f t="shared" si="1"/>
        <v>114</v>
      </c>
      <c r="B116" s="7" t="s">
        <v>888</v>
      </c>
      <c r="C116" s="7" t="s">
        <v>194</v>
      </c>
      <c r="D116" s="7">
        <v>34</v>
      </c>
      <c r="E116" s="7" t="s">
        <v>924</v>
      </c>
      <c r="F116" s="7">
        <v>20</v>
      </c>
      <c r="G116" s="7" t="s">
        <v>925</v>
      </c>
      <c r="H116" s="7">
        <v>20</v>
      </c>
    </row>
    <row r="117" spans="1:8" x14ac:dyDescent="0.25">
      <c r="A117" s="7">
        <f t="shared" si="1"/>
        <v>115</v>
      </c>
      <c r="B117" s="7" t="s">
        <v>112</v>
      </c>
      <c r="C117" s="7" t="s">
        <v>194</v>
      </c>
      <c r="D117" s="7">
        <v>37</v>
      </c>
      <c r="E117" s="7" t="s">
        <v>403</v>
      </c>
      <c r="F117" s="7">
        <v>25</v>
      </c>
      <c r="G117" s="7" t="s">
        <v>404</v>
      </c>
      <c r="H117" s="7">
        <v>40</v>
      </c>
    </row>
    <row r="118" spans="1:8" x14ac:dyDescent="0.25">
      <c r="A118" s="7">
        <f t="shared" si="1"/>
        <v>116</v>
      </c>
      <c r="B118" s="7" t="s">
        <v>113</v>
      </c>
      <c r="C118" s="7" t="s">
        <v>194</v>
      </c>
      <c r="D118" s="7">
        <v>15</v>
      </c>
      <c r="E118" s="7" t="s">
        <v>405</v>
      </c>
      <c r="F118" s="7">
        <v>13</v>
      </c>
      <c r="G118" s="7" t="s">
        <v>406</v>
      </c>
      <c r="H118" s="7">
        <v>17</v>
      </c>
    </row>
    <row r="119" spans="1:8" x14ac:dyDescent="0.25">
      <c r="A119" s="7">
        <f t="shared" si="1"/>
        <v>117</v>
      </c>
      <c r="B119" s="7" t="s">
        <v>114</v>
      </c>
      <c r="C119" s="7" t="s">
        <v>194</v>
      </c>
      <c r="D119" s="7">
        <v>30</v>
      </c>
      <c r="E119" s="7" t="s">
        <v>407</v>
      </c>
      <c r="F119" s="7">
        <v>15</v>
      </c>
      <c r="H119" s="7">
        <v>20</v>
      </c>
    </row>
    <row r="120" spans="1:8" x14ac:dyDescent="0.25">
      <c r="A120" s="7">
        <f t="shared" si="1"/>
        <v>118</v>
      </c>
      <c r="B120" s="7" t="s">
        <v>115</v>
      </c>
      <c r="C120" s="7" t="s">
        <v>194</v>
      </c>
      <c r="D120" s="7">
        <v>15</v>
      </c>
      <c r="E120" s="7" t="s">
        <v>408</v>
      </c>
      <c r="F120" s="7">
        <v>22</v>
      </c>
      <c r="H120" s="7">
        <v>10</v>
      </c>
    </row>
    <row r="121" spans="1:8" x14ac:dyDescent="0.25">
      <c r="A121" s="7">
        <f t="shared" si="1"/>
        <v>119</v>
      </c>
      <c r="B121" s="7" t="s">
        <v>116</v>
      </c>
      <c r="C121" s="7" t="s">
        <v>194</v>
      </c>
      <c r="D121" s="7">
        <v>30</v>
      </c>
      <c r="E121" s="7" t="s">
        <v>409</v>
      </c>
      <c r="F121" s="7">
        <v>22</v>
      </c>
      <c r="G121" s="7" t="s">
        <v>410</v>
      </c>
      <c r="H121" s="7">
        <v>36</v>
      </c>
    </row>
    <row r="122" spans="1:8" x14ac:dyDescent="0.25">
      <c r="A122" s="7">
        <f t="shared" si="1"/>
        <v>120</v>
      </c>
      <c r="B122" s="7" t="s">
        <v>889</v>
      </c>
      <c r="C122" s="7" t="s">
        <v>194</v>
      </c>
      <c r="D122" s="7">
        <v>20</v>
      </c>
      <c r="E122" s="7" t="s">
        <v>927</v>
      </c>
      <c r="F122" s="7">
        <v>19</v>
      </c>
      <c r="G122" s="7" t="s">
        <v>926</v>
      </c>
      <c r="H122" s="7">
        <v>38</v>
      </c>
    </row>
    <row r="123" spans="1:8" x14ac:dyDescent="0.25">
      <c r="A123" s="7">
        <f t="shared" si="1"/>
        <v>121</v>
      </c>
      <c r="B123" s="7" t="s">
        <v>117</v>
      </c>
      <c r="C123" s="7" t="s">
        <v>194</v>
      </c>
      <c r="D123" s="7">
        <v>22</v>
      </c>
      <c r="E123" s="7" t="s">
        <v>411</v>
      </c>
      <c r="F123" s="7">
        <v>14</v>
      </c>
      <c r="G123" s="7" t="s">
        <v>412</v>
      </c>
      <c r="H123" s="7">
        <v>28</v>
      </c>
    </row>
    <row r="124" spans="1:8" x14ac:dyDescent="0.25">
      <c r="A124" s="7">
        <f t="shared" si="1"/>
        <v>122</v>
      </c>
      <c r="B124" s="7" t="s">
        <v>118</v>
      </c>
      <c r="C124" s="7" t="s">
        <v>194</v>
      </c>
      <c r="D124" s="7">
        <v>10</v>
      </c>
      <c r="E124" s="7" t="s">
        <v>413</v>
      </c>
      <c r="F124" s="7">
        <v>10</v>
      </c>
      <c r="G124" s="7" t="s">
        <v>414</v>
      </c>
      <c r="H124" s="7">
        <v>10</v>
      </c>
    </row>
    <row r="125" spans="1:8" x14ac:dyDescent="0.25">
      <c r="A125" s="7">
        <f t="shared" si="1"/>
        <v>123</v>
      </c>
      <c r="B125" s="7" t="s">
        <v>119</v>
      </c>
      <c r="C125" s="7" t="s">
        <v>194</v>
      </c>
      <c r="D125" s="7">
        <v>18</v>
      </c>
      <c r="E125" s="7" t="s">
        <v>415</v>
      </c>
      <c r="F125" s="7">
        <v>15</v>
      </c>
      <c r="H125" s="7">
        <v>25</v>
      </c>
    </row>
    <row r="126" spans="1:8" x14ac:dyDescent="0.25">
      <c r="A126" s="7">
        <f t="shared" si="1"/>
        <v>124</v>
      </c>
      <c r="B126" s="7" t="s">
        <v>120</v>
      </c>
      <c r="C126" s="7" t="s">
        <v>194</v>
      </c>
      <c r="D126" s="7">
        <v>19</v>
      </c>
      <c r="E126" s="7" t="s">
        <v>416</v>
      </c>
      <c r="F126" s="7">
        <v>14</v>
      </c>
      <c r="G126" s="7" t="s">
        <v>417</v>
      </c>
      <c r="H126" s="7">
        <v>16</v>
      </c>
    </row>
    <row r="127" spans="1:8" x14ac:dyDescent="0.25">
      <c r="A127" s="7">
        <f t="shared" si="1"/>
        <v>125</v>
      </c>
      <c r="B127" s="7" t="s">
        <v>121</v>
      </c>
      <c r="C127" s="7" t="s">
        <v>194</v>
      </c>
      <c r="D127" s="7">
        <v>33</v>
      </c>
      <c r="E127" s="7" t="s">
        <v>418</v>
      </c>
      <c r="F127" s="7">
        <v>20</v>
      </c>
      <c r="H127" s="7">
        <v>20</v>
      </c>
    </row>
    <row r="128" spans="1:8" x14ac:dyDescent="0.25">
      <c r="A128" s="7">
        <f t="shared" si="1"/>
        <v>126</v>
      </c>
      <c r="B128" s="7" t="s">
        <v>122</v>
      </c>
      <c r="C128" s="7" t="s">
        <v>194</v>
      </c>
      <c r="D128" s="7">
        <v>13</v>
      </c>
      <c r="E128" s="7" t="s">
        <v>419</v>
      </c>
      <c r="F128" s="7">
        <v>15</v>
      </c>
      <c r="G128" s="7" t="s">
        <v>420</v>
      </c>
      <c r="H128" s="7">
        <v>8</v>
      </c>
    </row>
    <row r="129" spans="1:8" x14ac:dyDescent="0.25">
      <c r="A129" s="7">
        <f t="shared" si="1"/>
        <v>127</v>
      </c>
      <c r="B129" s="7" t="s">
        <v>123</v>
      </c>
      <c r="C129" s="7" t="s">
        <v>194</v>
      </c>
      <c r="D129" s="7">
        <v>25</v>
      </c>
      <c r="E129" s="7" t="s">
        <v>421</v>
      </c>
      <c r="F129" s="7">
        <v>15</v>
      </c>
      <c r="G129" s="7" t="s">
        <v>422</v>
      </c>
      <c r="H129" s="7">
        <v>10</v>
      </c>
    </row>
    <row r="130" spans="1:8" x14ac:dyDescent="0.25">
      <c r="A130" s="7">
        <f t="shared" si="1"/>
        <v>128</v>
      </c>
      <c r="B130" s="7" t="s">
        <v>124</v>
      </c>
      <c r="C130" s="7" t="s">
        <v>194</v>
      </c>
      <c r="D130" s="7">
        <v>22</v>
      </c>
      <c r="E130" s="7" t="s">
        <v>423</v>
      </c>
      <c r="F130" s="7">
        <v>20</v>
      </c>
      <c r="G130" s="7" t="s">
        <v>424</v>
      </c>
      <c r="H130" s="7">
        <v>30</v>
      </c>
    </row>
    <row r="131" spans="1:8" x14ac:dyDescent="0.25">
      <c r="A131" s="7">
        <f t="shared" si="1"/>
        <v>129</v>
      </c>
      <c r="B131" s="7" t="s">
        <v>125</v>
      </c>
      <c r="C131" s="7" t="s">
        <v>194</v>
      </c>
      <c r="D131" s="7">
        <v>20</v>
      </c>
      <c r="E131" s="7" t="s">
        <v>425</v>
      </c>
      <c r="F131" s="7">
        <v>16</v>
      </c>
      <c r="G131" s="7" t="s">
        <v>426</v>
      </c>
      <c r="H131" s="7">
        <v>25</v>
      </c>
    </row>
    <row r="132" spans="1:8" x14ac:dyDescent="0.25">
      <c r="A132" s="7">
        <f t="shared" si="1"/>
        <v>130</v>
      </c>
      <c r="B132" s="7" t="s">
        <v>126</v>
      </c>
      <c r="C132" s="7" t="s">
        <v>194</v>
      </c>
      <c r="D132" s="7">
        <v>25</v>
      </c>
      <c r="E132" s="7" t="s">
        <v>427</v>
      </c>
      <c r="F132" s="7">
        <v>18</v>
      </c>
      <c r="G132" s="7" t="s">
        <v>428</v>
      </c>
      <c r="H132" s="7">
        <v>32</v>
      </c>
    </row>
    <row r="133" spans="1:8" x14ac:dyDescent="0.25">
      <c r="A133" s="7">
        <f t="shared" ref="A133:A196" si="2">A132+1</f>
        <v>131</v>
      </c>
      <c r="B133" s="7" t="s">
        <v>127</v>
      </c>
      <c r="C133" s="7" t="s">
        <v>194</v>
      </c>
      <c r="D133" s="7">
        <v>25</v>
      </c>
      <c r="E133" s="7" t="s">
        <v>429</v>
      </c>
      <c r="F133" s="7">
        <v>16</v>
      </c>
      <c r="G133" s="7" t="s">
        <v>430</v>
      </c>
      <c r="H133" s="7">
        <v>18</v>
      </c>
    </row>
    <row r="134" spans="1:8" x14ac:dyDescent="0.25">
      <c r="A134" s="7">
        <f t="shared" si="2"/>
        <v>132</v>
      </c>
      <c r="B134" s="7" t="s">
        <v>128</v>
      </c>
      <c r="C134" s="7" t="s">
        <v>194</v>
      </c>
      <c r="D134" s="7">
        <v>26</v>
      </c>
      <c r="E134" s="7" t="s">
        <v>431</v>
      </c>
      <c r="F134" s="7">
        <v>32</v>
      </c>
      <c r="G134" s="7" t="s">
        <v>432</v>
      </c>
      <c r="H134" s="7">
        <v>22</v>
      </c>
    </row>
    <row r="135" spans="1:8" x14ac:dyDescent="0.25">
      <c r="A135" s="7">
        <f t="shared" si="2"/>
        <v>133</v>
      </c>
      <c r="B135" s="7" t="s">
        <v>129</v>
      </c>
      <c r="C135" s="7" t="s">
        <v>194</v>
      </c>
      <c r="D135" s="7">
        <v>37</v>
      </c>
      <c r="E135" s="7" t="s">
        <v>433</v>
      </c>
      <c r="F135" s="7">
        <v>22</v>
      </c>
      <c r="G135" s="7" t="s">
        <v>434</v>
      </c>
      <c r="H135" s="7">
        <v>28</v>
      </c>
    </row>
    <row r="136" spans="1:8" x14ac:dyDescent="0.25">
      <c r="A136" s="7">
        <f t="shared" si="2"/>
        <v>134</v>
      </c>
      <c r="B136" s="7" t="s">
        <v>130</v>
      </c>
      <c r="C136" s="7" t="s">
        <v>194</v>
      </c>
      <c r="D136" s="7">
        <v>16</v>
      </c>
      <c r="E136" s="7" t="s">
        <v>435</v>
      </c>
      <c r="F136" s="7">
        <v>11</v>
      </c>
      <c r="G136" s="7" t="s">
        <v>436</v>
      </c>
      <c r="H136" s="7">
        <v>22</v>
      </c>
    </row>
    <row r="137" spans="1:8" x14ac:dyDescent="0.25">
      <c r="A137" s="7">
        <f t="shared" si="2"/>
        <v>135</v>
      </c>
      <c r="B137" s="7" t="s">
        <v>131</v>
      </c>
      <c r="C137" s="7" t="s">
        <v>194</v>
      </c>
      <c r="D137" s="7">
        <v>32</v>
      </c>
      <c r="E137" s="7" t="s">
        <v>437</v>
      </c>
      <c r="F137" s="7">
        <v>18</v>
      </c>
      <c r="G137" s="7" t="s">
        <v>438</v>
      </c>
      <c r="H137" s="7">
        <v>27</v>
      </c>
    </row>
    <row r="138" spans="1:8" x14ac:dyDescent="0.25">
      <c r="A138" s="7">
        <f t="shared" si="2"/>
        <v>136</v>
      </c>
      <c r="B138" s="7" t="s">
        <v>132</v>
      </c>
      <c r="C138" s="7" t="s">
        <v>194</v>
      </c>
      <c r="D138" s="7">
        <v>31</v>
      </c>
      <c r="E138" s="7" t="s">
        <v>439</v>
      </c>
      <c r="F138" s="7">
        <v>10</v>
      </c>
      <c r="G138" s="7" t="s">
        <v>440</v>
      </c>
      <c r="H138" s="7">
        <v>34</v>
      </c>
    </row>
    <row r="139" spans="1:8" x14ac:dyDescent="0.25">
      <c r="A139" s="7">
        <f t="shared" si="2"/>
        <v>137</v>
      </c>
      <c r="B139" s="7" t="s">
        <v>133</v>
      </c>
      <c r="C139" s="7" t="s">
        <v>194</v>
      </c>
      <c r="D139" s="7">
        <v>15</v>
      </c>
      <c r="E139" s="7" t="s">
        <v>441</v>
      </c>
      <c r="F139" s="7">
        <v>12</v>
      </c>
      <c r="G139" s="7" t="s">
        <v>442</v>
      </c>
      <c r="H139" s="7">
        <v>10</v>
      </c>
    </row>
    <row r="140" spans="1:8" x14ac:dyDescent="0.25">
      <c r="A140" s="7">
        <f t="shared" si="2"/>
        <v>138</v>
      </c>
      <c r="B140" s="7" t="s">
        <v>134</v>
      </c>
      <c r="C140" s="7" t="s">
        <v>194</v>
      </c>
      <c r="D140" s="7">
        <v>35</v>
      </c>
      <c r="E140" s="7" t="s">
        <v>443</v>
      </c>
      <c r="F140" s="7">
        <v>25</v>
      </c>
      <c r="G140" s="7" t="s">
        <v>444</v>
      </c>
      <c r="H140" s="7">
        <v>28</v>
      </c>
    </row>
    <row r="141" spans="1:8" x14ac:dyDescent="0.25">
      <c r="A141" s="7">
        <f t="shared" si="2"/>
        <v>139</v>
      </c>
      <c r="B141" s="7" t="s">
        <v>135</v>
      </c>
      <c r="C141" s="7" t="s">
        <v>194</v>
      </c>
      <c r="D141" s="7">
        <v>22</v>
      </c>
      <c r="E141" s="7" t="s">
        <v>445</v>
      </c>
      <c r="F141" s="7">
        <v>16</v>
      </c>
      <c r="G141" s="7" t="s">
        <v>446</v>
      </c>
      <c r="H141" s="7">
        <v>25</v>
      </c>
    </row>
    <row r="142" spans="1:8" x14ac:dyDescent="0.25">
      <c r="A142" s="7">
        <f t="shared" si="2"/>
        <v>140</v>
      </c>
      <c r="B142" s="7" t="s">
        <v>136</v>
      </c>
      <c r="C142" s="7" t="s">
        <v>194</v>
      </c>
      <c r="D142" s="7">
        <v>20</v>
      </c>
      <c r="E142" s="7" t="s">
        <v>447</v>
      </c>
      <c r="F142" s="7">
        <v>20</v>
      </c>
      <c r="G142" s="7" t="s">
        <v>448</v>
      </c>
      <c r="H142" s="7">
        <v>20</v>
      </c>
    </row>
    <row r="143" spans="1:8" x14ac:dyDescent="0.25">
      <c r="A143" s="7">
        <f t="shared" si="2"/>
        <v>141</v>
      </c>
      <c r="B143" s="7" t="s">
        <v>137</v>
      </c>
      <c r="C143" s="7" t="s">
        <v>194</v>
      </c>
      <c r="D143" s="7">
        <v>25</v>
      </c>
      <c r="E143" s="7" t="s">
        <v>449</v>
      </c>
      <c r="F143" s="7">
        <v>16</v>
      </c>
      <c r="G143" s="7" t="s">
        <v>450</v>
      </c>
      <c r="H143" s="7">
        <v>34</v>
      </c>
    </row>
    <row r="144" spans="1:8" x14ac:dyDescent="0.25">
      <c r="A144" s="7">
        <f t="shared" si="2"/>
        <v>142</v>
      </c>
      <c r="B144" s="7" t="s">
        <v>138</v>
      </c>
      <c r="C144" s="7" t="s">
        <v>194</v>
      </c>
      <c r="D144" s="7">
        <v>40</v>
      </c>
      <c r="E144" s="7" t="s">
        <v>451</v>
      </c>
      <c r="F144" s="7">
        <v>20</v>
      </c>
      <c r="G144" s="7" t="s">
        <v>452</v>
      </c>
      <c r="H144" s="7">
        <v>15</v>
      </c>
    </row>
    <row r="145" spans="1:8" x14ac:dyDescent="0.25">
      <c r="A145" s="7">
        <f t="shared" si="2"/>
        <v>143</v>
      </c>
      <c r="B145" s="7" t="s">
        <v>139</v>
      </c>
      <c r="C145" s="7" t="s">
        <v>194</v>
      </c>
      <c r="D145" s="7">
        <v>12</v>
      </c>
      <c r="E145" s="7" t="s">
        <v>453</v>
      </c>
      <c r="F145" s="7">
        <v>10</v>
      </c>
      <c r="H145" s="7">
        <v>17</v>
      </c>
    </row>
    <row r="146" spans="1:8" x14ac:dyDescent="0.25">
      <c r="A146" s="7">
        <f t="shared" si="2"/>
        <v>144</v>
      </c>
      <c r="B146" s="7" t="s">
        <v>890</v>
      </c>
      <c r="C146" s="7" t="s">
        <v>194</v>
      </c>
      <c r="D146" s="7">
        <v>40</v>
      </c>
      <c r="E146" s="7" t="s">
        <v>930</v>
      </c>
      <c r="F146" s="7">
        <v>29</v>
      </c>
      <c r="G146" s="7" t="s">
        <v>931</v>
      </c>
      <c r="H146" s="7">
        <v>29</v>
      </c>
    </row>
    <row r="147" spans="1:8" x14ac:dyDescent="0.25">
      <c r="A147" s="7">
        <f t="shared" si="2"/>
        <v>145</v>
      </c>
      <c r="B147" s="7" t="s">
        <v>140</v>
      </c>
      <c r="C147" s="7" t="s">
        <v>194</v>
      </c>
      <c r="D147" s="7">
        <v>20</v>
      </c>
      <c r="E147" s="7" t="s">
        <v>454</v>
      </c>
      <c r="F147" s="7">
        <v>20</v>
      </c>
      <c r="G147" s="7" t="s">
        <v>455</v>
      </c>
      <c r="H147" s="7">
        <v>14</v>
      </c>
    </row>
    <row r="148" spans="1:8" x14ac:dyDescent="0.25">
      <c r="A148" s="7">
        <f t="shared" si="2"/>
        <v>146</v>
      </c>
      <c r="B148" s="7" t="s">
        <v>141</v>
      </c>
      <c r="C148" s="7" t="s">
        <v>194</v>
      </c>
      <c r="D148" s="7">
        <v>15</v>
      </c>
      <c r="E148" s="7" t="s">
        <v>456</v>
      </c>
      <c r="F148" s="7">
        <v>22</v>
      </c>
      <c r="G148" s="7" t="s">
        <v>457</v>
      </c>
      <c r="H148" s="7">
        <v>10</v>
      </c>
    </row>
    <row r="149" spans="1:8" x14ac:dyDescent="0.25">
      <c r="A149" s="7">
        <f t="shared" si="2"/>
        <v>147</v>
      </c>
      <c r="B149" s="7" t="s">
        <v>142</v>
      </c>
      <c r="C149" s="7" t="s">
        <v>194</v>
      </c>
      <c r="D149" s="7">
        <v>16</v>
      </c>
      <c r="E149" s="7" t="s">
        <v>458</v>
      </c>
      <c r="F149" s="7">
        <v>14</v>
      </c>
      <c r="G149" s="7" t="s">
        <v>459</v>
      </c>
      <c r="H149" s="7">
        <v>34</v>
      </c>
    </row>
    <row r="150" spans="1:8" x14ac:dyDescent="0.25">
      <c r="A150" s="7">
        <f t="shared" si="2"/>
        <v>148</v>
      </c>
      <c r="B150" s="7" t="s">
        <v>143</v>
      </c>
      <c r="C150" s="7" t="s">
        <v>194</v>
      </c>
      <c r="D150" s="7">
        <v>25</v>
      </c>
      <c r="E150" s="7" t="s">
        <v>460</v>
      </c>
      <c r="F150" s="7">
        <v>18</v>
      </c>
      <c r="G150" s="7" t="s">
        <v>461</v>
      </c>
      <c r="H150" s="7">
        <v>15</v>
      </c>
    </row>
    <row r="151" spans="1:8" x14ac:dyDescent="0.25">
      <c r="A151" s="7">
        <f t="shared" si="2"/>
        <v>149</v>
      </c>
      <c r="B151" s="7" t="s">
        <v>144</v>
      </c>
      <c r="C151" s="7" t="s">
        <v>194</v>
      </c>
      <c r="D151" s="7">
        <v>20</v>
      </c>
      <c r="E151" s="7" t="s">
        <v>462</v>
      </c>
      <c r="F151" s="7">
        <v>15</v>
      </c>
      <c r="G151" s="7" t="s">
        <v>463</v>
      </c>
      <c r="H151" s="7">
        <v>15</v>
      </c>
    </row>
    <row r="152" spans="1:8" x14ac:dyDescent="0.25">
      <c r="A152" s="7">
        <f t="shared" si="2"/>
        <v>150</v>
      </c>
      <c r="B152" s="7" t="s">
        <v>145</v>
      </c>
      <c r="C152" s="7" t="s">
        <v>194</v>
      </c>
      <c r="D152" s="7">
        <v>25</v>
      </c>
      <c r="E152" s="7" t="s">
        <v>464</v>
      </c>
      <c r="F152" s="7">
        <v>20</v>
      </c>
      <c r="G152" s="7" t="s">
        <v>465</v>
      </c>
      <c r="H152" s="7">
        <v>40</v>
      </c>
    </row>
    <row r="153" spans="1:8" x14ac:dyDescent="0.25">
      <c r="A153" s="7">
        <f t="shared" si="2"/>
        <v>151</v>
      </c>
      <c r="B153" s="7" t="s">
        <v>146</v>
      </c>
      <c r="C153" s="7" t="s">
        <v>194</v>
      </c>
      <c r="D153" s="7">
        <v>15</v>
      </c>
      <c r="E153" s="7" t="s">
        <v>466</v>
      </c>
      <c r="F153" s="7">
        <v>10</v>
      </c>
      <c r="G153" s="7" t="s">
        <v>467</v>
      </c>
      <c r="H153" s="7">
        <v>16</v>
      </c>
    </row>
    <row r="154" spans="1:8" x14ac:dyDescent="0.25">
      <c r="A154" s="7">
        <f t="shared" si="2"/>
        <v>152</v>
      </c>
      <c r="B154" s="7" t="s">
        <v>147</v>
      </c>
      <c r="C154" s="7" t="s">
        <v>194</v>
      </c>
      <c r="D154" s="7">
        <v>30</v>
      </c>
      <c r="E154" s="7" t="s">
        <v>468</v>
      </c>
      <c r="F154" s="7">
        <v>28</v>
      </c>
      <c r="G154" s="7" t="s">
        <v>469</v>
      </c>
      <c r="H154" s="7">
        <v>18</v>
      </c>
    </row>
    <row r="155" spans="1:8" x14ac:dyDescent="0.25">
      <c r="A155" s="7">
        <f t="shared" si="2"/>
        <v>153</v>
      </c>
      <c r="B155" s="7" t="s">
        <v>148</v>
      </c>
      <c r="C155" s="7" t="s">
        <v>194</v>
      </c>
      <c r="D155" s="7">
        <v>30</v>
      </c>
      <c r="E155" s="7" t="s">
        <v>470</v>
      </c>
      <c r="F155" s="7">
        <v>16</v>
      </c>
      <c r="G155" s="7" t="s">
        <v>471</v>
      </c>
      <c r="H155" s="7">
        <v>22</v>
      </c>
    </row>
    <row r="156" spans="1:8" x14ac:dyDescent="0.25">
      <c r="A156" s="7">
        <f t="shared" si="2"/>
        <v>154</v>
      </c>
      <c r="B156" s="7" t="s">
        <v>891</v>
      </c>
      <c r="C156" s="7" t="s">
        <v>194</v>
      </c>
      <c r="D156" s="7">
        <v>26</v>
      </c>
      <c r="E156" s="7" t="s">
        <v>928</v>
      </c>
      <c r="F156" s="7">
        <v>22</v>
      </c>
      <c r="G156" s="7" t="s">
        <v>929</v>
      </c>
      <c r="H156" s="7">
        <v>18</v>
      </c>
    </row>
    <row r="157" spans="1:8" x14ac:dyDescent="0.25">
      <c r="A157" s="7">
        <f t="shared" si="2"/>
        <v>155</v>
      </c>
      <c r="B157" s="7" t="s">
        <v>149</v>
      </c>
      <c r="C157" s="7" t="s">
        <v>194</v>
      </c>
      <c r="D157" s="7">
        <v>20</v>
      </c>
      <c r="E157" s="7" t="s">
        <v>472</v>
      </c>
      <c r="F157" s="7">
        <v>10</v>
      </c>
      <c r="G157" s="7" t="s">
        <v>473</v>
      </c>
      <c r="H157" s="7">
        <v>14</v>
      </c>
    </row>
    <row r="158" spans="1:8" x14ac:dyDescent="0.25">
      <c r="A158" s="7">
        <f t="shared" si="2"/>
        <v>156</v>
      </c>
      <c r="B158" s="7" t="s">
        <v>150</v>
      </c>
      <c r="C158" s="7" t="s">
        <v>194</v>
      </c>
      <c r="D158" s="7">
        <v>12</v>
      </c>
      <c r="E158" s="7" t="s">
        <v>474</v>
      </c>
      <c r="F158" s="7">
        <v>16</v>
      </c>
      <c r="G158" s="7" t="s">
        <v>475</v>
      </c>
      <c r="H158" s="7">
        <v>10</v>
      </c>
    </row>
    <row r="159" spans="1:8" x14ac:dyDescent="0.25">
      <c r="A159" s="7">
        <f t="shared" si="2"/>
        <v>157</v>
      </c>
      <c r="B159" s="7" t="s">
        <v>151</v>
      </c>
      <c r="C159" s="7" t="s">
        <v>194</v>
      </c>
      <c r="D159" s="7">
        <v>22</v>
      </c>
      <c r="E159" s="7" t="s">
        <v>476</v>
      </c>
      <c r="F159" s="7">
        <v>16</v>
      </c>
      <c r="G159" s="7" t="s">
        <v>477</v>
      </c>
      <c r="H159" s="7">
        <v>23</v>
      </c>
    </row>
    <row r="160" spans="1:8" x14ac:dyDescent="0.25">
      <c r="A160" s="7">
        <f t="shared" si="2"/>
        <v>158</v>
      </c>
      <c r="B160" s="7" t="s">
        <v>152</v>
      </c>
      <c r="C160" s="7" t="s">
        <v>194</v>
      </c>
      <c r="D160" s="7">
        <v>18</v>
      </c>
      <c r="E160" s="7" t="s">
        <v>478</v>
      </c>
      <c r="F160" s="7">
        <v>22</v>
      </c>
      <c r="G160" s="7" t="s">
        <v>479</v>
      </c>
      <c r="H160" s="7">
        <v>32</v>
      </c>
    </row>
    <row r="161" spans="1:8" x14ac:dyDescent="0.25">
      <c r="A161" s="7">
        <f t="shared" si="2"/>
        <v>159</v>
      </c>
      <c r="B161" s="7" t="s">
        <v>153</v>
      </c>
      <c r="C161" s="7" t="s">
        <v>194</v>
      </c>
      <c r="D161" s="7">
        <v>26</v>
      </c>
      <c r="E161" s="7" t="s">
        <v>480</v>
      </c>
      <c r="F161" s="7">
        <v>20</v>
      </c>
      <c r="G161" s="7" t="s">
        <v>481</v>
      </c>
      <c r="H161" s="7">
        <v>21</v>
      </c>
    </row>
    <row r="162" spans="1:8" x14ac:dyDescent="0.25">
      <c r="A162" s="7">
        <f t="shared" si="2"/>
        <v>160</v>
      </c>
      <c r="B162" s="7" t="s">
        <v>892</v>
      </c>
      <c r="C162" s="7" t="s">
        <v>194</v>
      </c>
      <c r="D162" s="7">
        <v>30</v>
      </c>
      <c r="E162" s="7" t="s">
        <v>932</v>
      </c>
      <c r="F162" s="7">
        <v>22</v>
      </c>
      <c r="G162" s="7" t="s">
        <v>933</v>
      </c>
      <c r="H162" s="7">
        <v>35</v>
      </c>
    </row>
    <row r="163" spans="1:8" x14ac:dyDescent="0.25">
      <c r="A163" s="7">
        <f t="shared" si="2"/>
        <v>161</v>
      </c>
      <c r="B163" s="7" t="s">
        <v>154</v>
      </c>
      <c r="C163" s="7" t="s">
        <v>194</v>
      </c>
      <c r="D163" s="7">
        <v>40</v>
      </c>
      <c r="E163" s="7" t="s">
        <v>482</v>
      </c>
      <c r="F163" s="7">
        <v>20</v>
      </c>
      <c r="G163" s="7" t="s">
        <v>483</v>
      </c>
      <c r="H163" s="7">
        <v>30</v>
      </c>
    </row>
    <row r="164" spans="1:8" x14ac:dyDescent="0.25">
      <c r="A164" s="7">
        <f t="shared" si="2"/>
        <v>162</v>
      </c>
      <c r="B164" s="7" t="s">
        <v>155</v>
      </c>
      <c r="C164" s="7" t="s">
        <v>194</v>
      </c>
      <c r="D164" s="7">
        <v>22</v>
      </c>
      <c r="E164" s="7" t="s">
        <v>484</v>
      </c>
      <c r="F164" s="7">
        <v>24</v>
      </c>
      <c r="G164" s="7" t="s">
        <v>485</v>
      </c>
      <c r="H164" s="7">
        <v>12</v>
      </c>
    </row>
    <row r="165" spans="1:8" x14ac:dyDescent="0.25">
      <c r="A165" s="7">
        <f t="shared" si="2"/>
        <v>163</v>
      </c>
      <c r="B165" s="7" t="s">
        <v>156</v>
      </c>
      <c r="C165" s="7" t="s">
        <v>194</v>
      </c>
      <c r="D165" s="7">
        <v>29</v>
      </c>
      <c r="E165" s="7" t="s">
        <v>486</v>
      </c>
      <c r="F165" s="7">
        <v>22</v>
      </c>
      <c r="G165" s="7" t="s">
        <v>487</v>
      </c>
      <c r="H165" s="7">
        <v>20</v>
      </c>
    </row>
    <row r="166" spans="1:8" x14ac:dyDescent="0.25">
      <c r="A166" s="7">
        <f t="shared" si="2"/>
        <v>164</v>
      </c>
      <c r="B166" s="7" t="s">
        <v>157</v>
      </c>
      <c r="C166" s="7" t="s">
        <v>194</v>
      </c>
      <c r="D166" s="7">
        <v>42</v>
      </c>
      <c r="E166" s="7" t="s">
        <v>488</v>
      </c>
      <c r="F166" s="7">
        <v>24</v>
      </c>
      <c r="G166" s="7" t="s">
        <v>489</v>
      </c>
      <c r="H166" s="7">
        <v>24</v>
      </c>
    </row>
    <row r="167" spans="1:8" x14ac:dyDescent="0.25">
      <c r="A167" s="7">
        <f t="shared" si="2"/>
        <v>165</v>
      </c>
      <c r="B167" s="7" t="s">
        <v>158</v>
      </c>
      <c r="C167" s="7" t="s">
        <v>194</v>
      </c>
      <c r="D167" s="7">
        <v>35</v>
      </c>
      <c r="E167" s="7" t="s">
        <v>490</v>
      </c>
      <c r="F167" s="7">
        <v>25</v>
      </c>
      <c r="G167" s="7" t="s">
        <v>491</v>
      </c>
      <c r="H167" s="7">
        <v>25</v>
      </c>
    </row>
    <row r="168" spans="1:8" x14ac:dyDescent="0.25">
      <c r="A168" s="7">
        <f t="shared" si="2"/>
        <v>166</v>
      </c>
      <c r="B168" s="7" t="s">
        <v>159</v>
      </c>
      <c r="C168" s="7" t="s">
        <v>194</v>
      </c>
      <c r="D168" s="7">
        <v>28</v>
      </c>
      <c r="E168" s="7" t="s">
        <v>492</v>
      </c>
      <c r="F168" s="7">
        <v>14</v>
      </c>
      <c r="G168" s="7" t="s">
        <v>493</v>
      </c>
      <c r="H168" s="7">
        <v>14</v>
      </c>
    </row>
    <row r="169" spans="1:8" x14ac:dyDescent="0.25">
      <c r="A169" s="7">
        <f t="shared" si="2"/>
        <v>167</v>
      </c>
      <c r="B169" s="7" t="s">
        <v>160</v>
      </c>
      <c r="C169" s="7" t="s">
        <v>194</v>
      </c>
      <c r="D169" s="7">
        <v>52</v>
      </c>
      <c r="E169" s="7" t="s">
        <v>494</v>
      </c>
      <c r="F169" s="7">
        <v>32</v>
      </c>
      <c r="G169" s="7" t="s">
        <v>495</v>
      </c>
      <c r="H169" s="7">
        <v>44</v>
      </c>
    </row>
    <row r="170" spans="1:8" x14ac:dyDescent="0.25">
      <c r="A170" s="7">
        <f t="shared" si="2"/>
        <v>168</v>
      </c>
      <c r="B170" s="7" t="s">
        <v>161</v>
      </c>
      <c r="C170" s="7" t="s">
        <v>194</v>
      </c>
      <c r="D170" s="7">
        <v>30</v>
      </c>
      <c r="E170" s="7" t="s">
        <v>496</v>
      </c>
      <c r="F170" s="7">
        <v>22</v>
      </c>
      <c r="H170" s="7">
        <v>32</v>
      </c>
    </row>
    <row r="171" spans="1:8" x14ac:dyDescent="0.25">
      <c r="A171" s="7">
        <f t="shared" si="2"/>
        <v>169</v>
      </c>
      <c r="B171" s="7" t="s">
        <v>162</v>
      </c>
      <c r="C171" s="7" t="s">
        <v>194</v>
      </c>
      <c r="D171" s="7">
        <v>32</v>
      </c>
      <c r="E171" s="7" t="s">
        <v>497</v>
      </c>
      <c r="F171" s="7">
        <v>22</v>
      </c>
      <c r="H171" s="7">
        <v>17</v>
      </c>
    </row>
    <row r="172" spans="1:8" x14ac:dyDescent="0.25">
      <c r="A172" s="7">
        <f t="shared" si="2"/>
        <v>170</v>
      </c>
      <c r="B172" s="7" t="s">
        <v>163</v>
      </c>
      <c r="C172" s="7" t="s">
        <v>194</v>
      </c>
      <c r="D172" s="7">
        <v>22</v>
      </c>
      <c r="E172" s="7" t="s">
        <v>498</v>
      </c>
      <c r="F172" s="7">
        <v>13</v>
      </c>
      <c r="G172" s="7" t="s">
        <v>499</v>
      </c>
      <c r="H172" s="7">
        <v>13</v>
      </c>
    </row>
    <row r="173" spans="1:8" x14ac:dyDescent="0.25">
      <c r="A173" s="7">
        <f t="shared" si="2"/>
        <v>171</v>
      </c>
      <c r="B173" s="7" t="s">
        <v>164</v>
      </c>
      <c r="C173" s="7" t="s">
        <v>194</v>
      </c>
      <c r="D173" s="7">
        <v>28</v>
      </c>
      <c r="E173" s="7" t="s">
        <v>500</v>
      </c>
      <c r="F173" s="7">
        <v>34</v>
      </c>
      <c r="G173" s="7" t="s">
        <v>501</v>
      </c>
      <c r="H173" s="7">
        <v>16</v>
      </c>
    </row>
    <row r="174" spans="1:8" x14ac:dyDescent="0.25">
      <c r="A174" s="7">
        <f t="shared" si="2"/>
        <v>172</v>
      </c>
      <c r="B174" s="7" t="s">
        <v>909</v>
      </c>
      <c r="C174" s="7" t="s">
        <v>194</v>
      </c>
      <c r="D174" s="7">
        <v>19</v>
      </c>
      <c r="E174" s="7" t="s">
        <v>934</v>
      </c>
      <c r="F174" s="7">
        <v>20</v>
      </c>
      <c r="G174" s="7" t="s">
        <v>935</v>
      </c>
      <c r="H174" s="7">
        <v>45</v>
      </c>
    </row>
    <row r="175" spans="1:8" x14ac:dyDescent="0.25">
      <c r="A175" s="7">
        <f t="shared" si="2"/>
        <v>173</v>
      </c>
      <c r="B175" s="7" t="s">
        <v>165</v>
      </c>
      <c r="C175" s="7" t="s">
        <v>194</v>
      </c>
      <c r="D175" s="7">
        <v>25</v>
      </c>
      <c r="E175" s="7" t="s">
        <v>502</v>
      </c>
      <c r="F175" s="7">
        <v>15</v>
      </c>
      <c r="G175" s="7" t="s">
        <v>503</v>
      </c>
      <c r="H175" s="7">
        <v>15</v>
      </c>
    </row>
    <row r="176" spans="1:8" x14ac:dyDescent="0.25">
      <c r="A176" s="7">
        <f t="shared" si="2"/>
        <v>174</v>
      </c>
      <c r="B176" s="7" t="s">
        <v>166</v>
      </c>
      <c r="C176" s="7" t="s">
        <v>194</v>
      </c>
      <c r="D176" s="7">
        <v>31</v>
      </c>
      <c r="E176" s="7" t="s">
        <v>504</v>
      </c>
      <c r="F176" s="7">
        <v>40</v>
      </c>
      <c r="G176" s="7" t="s">
        <v>505</v>
      </c>
      <c r="H176" s="7">
        <v>22</v>
      </c>
    </row>
    <row r="177" spans="1:8" x14ac:dyDescent="0.25">
      <c r="A177" s="7">
        <f t="shared" si="2"/>
        <v>175</v>
      </c>
      <c r="B177" s="7" t="s">
        <v>167</v>
      </c>
      <c r="C177" s="7" t="s">
        <v>194</v>
      </c>
      <c r="D177" s="7">
        <v>43</v>
      </c>
      <c r="E177" s="7" t="s">
        <v>506</v>
      </c>
      <c r="F177" s="7">
        <v>34</v>
      </c>
      <c r="G177" s="7" t="s">
        <v>507</v>
      </c>
      <c r="H177" s="7">
        <v>28</v>
      </c>
    </row>
    <row r="178" spans="1:8" x14ac:dyDescent="0.25">
      <c r="A178" s="7">
        <f t="shared" si="2"/>
        <v>176</v>
      </c>
      <c r="B178" s="7" t="s">
        <v>168</v>
      </c>
      <c r="C178" s="7" t="s">
        <v>194</v>
      </c>
      <c r="D178" s="7">
        <v>30</v>
      </c>
      <c r="E178" s="7" t="s">
        <v>508</v>
      </c>
      <c r="F178" s="7">
        <v>15</v>
      </c>
      <c r="G178" s="7" t="s">
        <v>509</v>
      </c>
      <c r="H178" s="7">
        <v>25</v>
      </c>
    </row>
    <row r="179" spans="1:8" x14ac:dyDescent="0.25">
      <c r="A179" s="7">
        <f t="shared" si="2"/>
        <v>177</v>
      </c>
      <c r="B179" s="7" t="s">
        <v>169</v>
      </c>
      <c r="C179" s="7" t="s">
        <v>194</v>
      </c>
      <c r="D179" s="7">
        <v>28</v>
      </c>
      <c r="E179" s="7" t="s">
        <v>510</v>
      </c>
      <c r="F179" s="7">
        <v>16</v>
      </c>
      <c r="H179" s="7">
        <v>28</v>
      </c>
    </row>
    <row r="180" spans="1:8" x14ac:dyDescent="0.25">
      <c r="A180" s="7">
        <f t="shared" si="2"/>
        <v>178</v>
      </c>
      <c r="B180" s="7" t="s">
        <v>170</v>
      </c>
      <c r="C180" s="7" t="s">
        <v>194</v>
      </c>
      <c r="D180" s="7">
        <v>30</v>
      </c>
      <c r="E180" s="7" t="s">
        <v>511</v>
      </c>
      <c r="F180" s="7">
        <v>16</v>
      </c>
      <c r="G180" s="7" t="s">
        <v>512</v>
      </c>
      <c r="H180" s="7">
        <v>23</v>
      </c>
    </row>
    <row r="181" spans="1:8" x14ac:dyDescent="0.25">
      <c r="A181" s="7">
        <f t="shared" si="2"/>
        <v>179</v>
      </c>
      <c r="B181" s="7" t="s">
        <v>171</v>
      </c>
      <c r="C181" s="7" t="s">
        <v>194</v>
      </c>
      <c r="D181" s="7">
        <v>32</v>
      </c>
      <c r="E181" s="7" t="s">
        <v>513</v>
      </c>
      <c r="F181" s="7">
        <v>30</v>
      </c>
      <c r="G181" s="7" t="s">
        <v>514</v>
      </c>
      <c r="H181" s="7">
        <v>20</v>
      </c>
    </row>
    <row r="182" spans="1:8" x14ac:dyDescent="0.25">
      <c r="A182" s="7">
        <f t="shared" si="2"/>
        <v>180</v>
      </c>
      <c r="B182" s="7" t="s">
        <v>172</v>
      </c>
      <c r="C182" s="7" t="s">
        <v>194</v>
      </c>
      <c r="D182" s="7">
        <v>35</v>
      </c>
      <c r="E182" s="7" t="s">
        <v>515</v>
      </c>
      <c r="F182" s="7">
        <v>28</v>
      </c>
      <c r="G182" s="7" t="s">
        <v>516</v>
      </c>
      <c r="H182" s="7">
        <v>32</v>
      </c>
    </row>
    <row r="183" spans="1:8" x14ac:dyDescent="0.25">
      <c r="A183" s="7">
        <f t="shared" si="2"/>
        <v>181</v>
      </c>
      <c r="B183" s="7" t="s">
        <v>173</v>
      </c>
      <c r="C183" s="7" t="s">
        <v>194</v>
      </c>
      <c r="D183" s="7">
        <v>32</v>
      </c>
      <c r="E183" s="7" t="s">
        <v>517</v>
      </c>
      <c r="F183" s="7">
        <v>20</v>
      </c>
      <c r="G183" s="7" t="s">
        <v>518</v>
      </c>
      <c r="H183" s="7">
        <v>40</v>
      </c>
    </row>
    <row r="184" spans="1:8" x14ac:dyDescent="0.25">
      <c r="A184" s="7">
        <f t="shared" si="2"/>
        <v>182</v>
      </c>
      <c r="B184" s="7" t="s">
        <v>174</v>
      </c>
      <c r="C184" s="7" t="s">
        <v>194</v>
      </c>
      <c r="D184" s="7">
        <v>19</v>
      </c>
      <c r="E184" s="7" t="s">
        <v>519</v>
      </c>
      <c r="F184" s="7">
        <v>12</v>
      </c>
      <c r="G184" s="7" t="s">
        <v>520</v>
      </c>
      <c r="H184" s="7">
        <v>22</v>
      </c>
    </row>
    <row r="185" spans="1:8" x14ac:dyDescent="0.25">
      <c r="A185" s="7">
        <f t="shared" si="2"/>
        <v>183</v>
      </c>
      <c r="B185" s="7" t="s">
        <v>175</v>
      </c>
      <c r="C185" s="7" t="s">
        <v>194</v>
      </c>
      <c r="D185" s="7">
        <v>22</v>
      </c>
      <c r="E185" s="7" t="s">
        <v>521</v>
      </c>
      <c r="F185" s="7">
        <v>15</v>
      </c>
      <c r="G185" s="7" t="s">
        <v>522</v>
      </c>
      <c r="H185" s="7">
        <v>40</v>
      </c>
    </row>
    <row r="186" spans="1:8" x14ac:dyDescent="0.25">
      <c r="A186" s="7">
        <f t="shared" si="2"/>
        <v>184</v>
      </c>
      <c r="B186" s="7" t="s">
        <v>176</v>
      </c>
      <c r="C186" s="7" t="s">
        <v>194</v>
      </c>
      <c r="D186" s="7">
        <v>15</v>
      </c>
      <c r="E186" s="7" t="s">
        <v>523</v>
      </c>
      <c r="F186" s="7">
        <v>20</v>
      </c>
      <c r="G186" s="7" t="s">
        <v>524</v>
      </c>
      <c r="H186" s="7">
        <v>15</v>
      </c>
    </row>
    <row r="187" spans="1:8" x14ac:dyDescent="0.25">
      <c r="A187" s="7">
        <f t="shared" si="2"/>
        <v>185</v>
      </c>
      <c r="B187" s="7" t="s">
        <v>177</v>
      </c>
      <c r="C187" s="7" t="s">
        <v>194</v>
      </c>
      <c r="D187" s="7">
        <v>22</v>
      </c>
      <c r="E187" s="7" t="s">
        <v>525</v>
      </c>
      <c r="F187" s="7">
        <v>15</v>
      </c>
      <c r="G187" s="7" t="s">
        <v>526</v>
      </c>
      <c r="H187" s="7">
        <v>20</v>
      </c>
    </row>
    <row r="188" spans="1:8" x14ac:dyDescent="0.25">
      <c r="A188" s="7">
        <f t="shared" si="2"/>
        <v>186</v>
      </c>
      <c r="B188" s="7" t="s">
        <v>178</v>
      </c>
      <c r="C188" s="7" t="s">
        <v>194</v>
      </c>
      <c r="D188" s="7">
        <v>28</v>
      </c>
      <c r="E188" s="7" t="s">
        <v>527</v>
      </c>
      <c r="F188" s="7">
        <v>18</v>
      </c>
      <c r="G188" s="7" t="s">
        <v>528</v>
      </c>
      <c r="H188" s="7">
        <v>30</v>
      </c>
    </row>
    <row r="189" spans="1:8" x14ac:dyDescent="0.25">
      <c r="A189" s="7">
        <f t="shared" si="2"/>
        <v>187</v>
      </c>
      <c r="B189" s="7" t="s">
        <v>179</v>
      </c>
      <c r="C189" s="7" t="s">
        <v>194</v>
      </c>
      <c r="D189" s="7">
        <v>20</v>
      </c>
      <c r="E189" s="7" t="s">
        <v>529</v>
      </c>
      <c r="F189" s="7">
        <v>20</v>
      </c>
      <c r="G189" s="7" t="s">
        <v>530</v>
      </c>
      <c r="H189" s="7">
        <v>11</v>
      </c>
    </row>
    <row r="190" spans="1:8" x14ac:dyDescent="0.25">
      <c r="A190" s="7">
        <f t="shared" si="2"/>
        <v>188</v>
      </c>
      <c r="B190" s="7" t="s">
        <v>180</v>
      </c>
      <c r="C190" s="7" t="s">
        <v>194</v>
      </c>
      <c r="D190" s="7">
        <v>19</v>
      </c>
      <c r="E190" s="7" t="s">
        <v>531</v>
      </c>
      <c r="F190" s="7">
        <v>18</v>
      </c>
      <c r="G190" s="7" t="s">
        <v>532</v>
      </c>
      <c r="H190" s="7">
        <v>30</v>
      </c>
    </row>
    <row r="191" spans="1:8" x14ac:dyDescent="0.25">
      <c r="A191" s="7">
        <f t="shared" si="2"/>
        <v>189</v>
      </c>
      <c r="B191" s="7" t="s">
        <v>181</v>
      </c>
      <c r="C191" s="7" t="s">
        <v>194</v>
      </c>
      <c r="D191" s="7">
        <v>42</v>
      </c>
      <c r="E191" s="7" t="s">
        <v>533</v>
      </c>
      <c r="F191" s="7">
        <v>27</v>
      </c>
      <c r="G191" s="7" t="s">
        <v>534</v>
      </c>
      <c r="H191" s="7">
        <v>18</v>
      </c>
    </row>
    <row r="192" spans="1:8" x14ac:dyDescent="0.25">
      <c r="A192" s="7">
        <f t="shared" si="2"/>
        <v>190</v>
      </c>
      <c r="B192" s="7" t="s">
        <v>182</v>
      </c>
      <c r="C192" s="7" t="s">
        <v>194</v>
      </c>
      <c r="D192" s="7">
        <v>25</v>
      </c>
      <c r="E192" s="7" t="s">
        <v>535</v>
      </c>
      <c r="F192" s="7">
        <v>16</v>
      </c>
      <c r="G192" s="7" t="s">
        <v>536</v>
      </c>
      <c r="H192" s="7">
        <v>40</v>
      </c>
    </row>
    <row r="193" spans="1:8" x14ac:dyDescent="0.25">
      <c r="A193" s="7">
        <f t="shared" si="2"/>
        <v>191</v>
      </c>
      <c r="B193" s="7" t="s">
        <v>183</v>
      </c>
      <c r="C193" s="7" t="s">
        <v>194</v>
      </c>
      <c r="D193" s="7">
        <v>13</v>
      </c>
      <c r="E193" s="7" t="s">
        <v>537</v>
      </c>
      <c r="F193" s="7">
        <v>10</v>
      </c>
      <c r="G193" s="7" t="s">
        <v>538</v>
      </c>
      <c r="H193" s="7">
        <v>15</v>
      </c>
    </row>
    <row r="194" spans="1:8" x14ac:dyDescent="0.25">
      <c r="A194" s="7">
        <f t="shared" si="2"/>
        <v>192</v>
      </c>
      <c r="B194" s="7" t="s">
        <v>184</v>
      </c>
      <c r="C194" s="7" t="s">
        <v>194</v>
      </c>
      <c r="D194" s="7">
        <v>15</v>
      </c>
      <c r="E194" s="7" t="s">
        <v>539</v>
      </c>
      <c r="F194" s="7">
        <v>18</v>
      </c>
      <c r="G194" s="7" t="s">
        <v>540</v>
      </c>
      <c r="H194" s="7">
        <v>40</v>
      </c>
    </row>
    <row r="195" spans="1:8" x14ac:dyDescent="0.25">
      <c r="A195" s="7">
        <f t="shared" si="2"/>
        <v>193</v>
      </c>
      <c r="B195" s="7" t="s">
        <v>185</v>
      </c>
      <c r="C195" s="7" t="s">
        <v>194</v>
      </c>
      <c r="D195" s="7">
        <v>30</v>
      </c>
      <c r="E195" s="7" t="s">
        <v>541</v>
      </c>
      <c r="F195" s="7">
        <v>34</v>
      </c>
      <c r="G195" s="7" t="s">
        <v>542</v>
      </c>
      <c r="H195" s="7">
        <v>18</v>
      </c>
    </row>
    <row r="196" spans="1:8" x14ac:dyDescent="0.25">
      <c r="A196" s="7">
        <f t="shared" si="2"/>
        <v>194</v>
      </c>
      <c r="B196" s="7" t="s">
        <v>186</v>
      </c>
      <c r="C196" s="7" t="s">
        <v>194</v>
      </c>
      <c r="D196" s="7">
        <v>23</v>
      </c>
      <c r="E196" s="7" t="s">
        <v>543</v>
      </c>
      <c r="F196" s="7">
        <v>25</v>
      </c>
      <c r="G196" s="7" t="s">
        <v>544</v>
      </c>
      <c r="H196" s="7">
        <v>25</v>
      </c>
    </row>
    <row r="197" spans="1:8" x14ac:dyDescent="0.25">
      <c r="A197" s="7">
        <f t="shared" ref="A197" si="3">A196+1</f>
        <v>195</v>
      </c>
      <c r="B197" s="7" t="s">
        <v>187</v>
      </c>
      <c r="C197" s="7" t="s">
        <v>194</v>
      </c>
      <c r="D197" s="7">
        <v>27</v>
      </c>
      <c r="E197" s="7" t="s">
        <v>545</v>
      </c>
      <c r="F197" s="7">
        <v>25</v>
      </c>
      <c r="G197" s="7" t="s">
        <v>546</v>
      </c>
      <c r="H197" s="7">
        <v>38</v>
      </c>
    </row>
  </sheetData>
  <mergeCells count="1">
    <mergeCell ref="A1:H1"/>
  </mergeCells>
  <pageMargins left="0.7" right="0.7" top="0.75" bottom="0.75" header="0.3" footer="0.3"/>
  <pageSetup paperSize="9" scale="7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ACA1A-EFB3-43F0-B639-126557F02EBC}">
  <sheetPr>
    <pageSetUpPr fitToPage="1"/>
  </sheetPr>
  <dimension ref="A1:F33"/>
  <sheetViews>
    <sheetView workbookViewId="0">
      <selection activeCell="B2" sqref="B2"/>
    </sheetView>
  </sheetViews>
  <sheetFormatPr defaultColWidth="8.85546875" defaultRowHeight="15" x14ac:dyDescent="0.25"/>
  <cols>
    <col min="1" max="1" width="8.85546875" style="7"/>
    <col min="2" max="2" width="33.28515625" style="7" bestFit="1" customWidth="1"/>
    <col min="3" max="3" width="13.85546875" style="7" bestFit="1" customWidth="1"/>
    <col min="4" max="4" width="10.5703125" style="7" bestFit="1" customWidth="1"/>
    <col min="5" max="5" width="12.7109375" style="7" bestFit="1" customWidth="1"/>
    <col min="6" max="6" width="10.5703125" style="7" bestFit="1" customWidth="1"/>
    <col min="7" max="7" width="8.85546875" style="7"/>
    <col min="8" max="8" width="29.28515625" style="7" bestFit="1" customWidth="1"/>
    <col min="9" max="16384" width="8.85546875" style="7"/>
  </cols>
  <sheetData>
    <row r="1" spans="1:6" x14ac:dyDescent="0.25">
      <c r="A1" s="75" t="s">
        <v>881</v>
      </c>
      <c r="B1" s="75"/>
      <c r="C1" s="75"/>
      <c r="D1" s="75"/>
      <c r="E1" s="75"/>
      <c r="F1" s="75"/>
    </row>
    <row r="2" spans="1:6" x14ac:dyDescent="0.25">
      <c r="B2" s="7" t="s">
        <v>547</v>
      </c>
      <c r="C2" s="7" t="s">
        <v>191</v>
      </c>
      <c r="D2" s="7" t="s">
        <v>192</v>
      </c>
      <c r="E2" s="7" t="s">
        <v>193</v>
      </c>
      <c r="F2" s="7" t="s">
        <v>192</v>
      </c>
    </row>
    <row r="3" spans="1:6" x14ac:dyDescent="0.25">
      <c r="A3" s="7">
        <f>'Table S2'!A197+1</f>
        <v>196</v>
      </c>
      <c r="B3" s="7" t="s">
        <v>548</v>
      </c>
      <c r="C3" s="7" t="s">
        <v>549</v>
      </c>
      <c r="D3" s="7">
        <v>35</v>
      </c>
      <c r="E3" s="7" t="s">
        <v>550</v>
      </c>
      <c r="F3" s="7">
        <v>20</v>
      </c>
    </row>
    <row r="4" spans="1:6" x14ac:dyDescent="0.25">
      <c r="A4" s="7">
        <f>A3+1</f>
        <v>197</v>
      </c>
      <c r="B4" s="7" t="s">
        <v>551</v>
      </c>
      <c r="C4" s="7" t="s">
        <v>552</v>
      </c>
      <c r="D4" s="7">
        <v>15</v>
      </c>
      <c r="E4" s="7" t="s">
        <v>553</v>
      </c>
      <c r="F4" s="7">
        <v>15</v>
      </c>
    </row>
    <row r="5" spans="1:6" x14ac:dyDescent="0.25">
      <c r="A5" s="7">
        <f t="shared" ref="A5:A33" si="0">A4+1</f>
        <v>198</v>
      </c>
      <c r="B5" s="7" t="s">
        <v>554</v>
      </c>
      <c r="C5" s="7" t="s">
        <v>555</v>
      </c>
      <c r="D5" s="7">
        <v>15</v>
      </c>
      <c r="E5" s="7" t="s">
        <v>556</v>
      </c>
      <c r="F5" s="7">
        <v>10</v>
      </c>
    </row>
    <row r="6" spans="1:6" x14ac:dyDescent="0.25">
      <c r="A6" s="7">
        <f t="shared" si="0"/>
        <v>199</v>
      </c>
      <c r="B6" s="7" t="s">
        <v>557</v>
      </c>
      <c r="C6" s="7" t="s">
        <v>558</v>
      </c>
      <c r="D6" s="7">
        <v>15</v>
      </c>
      <c r="E6" s="7" t="s">
        <v>559</v>
      </c>
      <c r="F6" s="7">
        <v>20</v>
      </c>
    </row>
    <row r="7" spans="1:6" x14ac:dyDescent="0.25">
      <c r="A7" s="7">
        <f t="shared" si="0"/>
        <v>200</v>
      </c>
      <c r="B7" s="7" t="s">
        <v>560</v>
      </c>
      <c r="C7" s="7" t="s">
        <v>561</v>
      </c>
      <c r="D7" s="7">
        <v>10</v>
      </c>
      <c r="E7" s="7" t="s">
        <v>562</v>
      </c>
      <c r="F7" s="7">
        <v>15</v>
      </c>
    </row>
    <row r="8" spans="1:6" x14ac:dyDescent="0.25">
      <c r="A8" s="7">
        <f t="shared" si="0"/>
        <v>201</v>
      </c>
      <c r="B8" s="7" t="s">
        <v>563</v>
      </c>
      <c r="C8" s="7" t="s">
        <v>564</v>
      </c>
      <c r="D8" s="7">
        <v>25</v>
      </c>
      <c r="E8" s="7" t="s">
        <v>565</v>
      </c>
      <c r="F8" s="7">
        <v>10</v>
      </c>
    </row>
    <row r="9" spans="1:6" x14ac:dyDescent="0.25">
      <c r="A9" s="7">
        <f t="shared" si="0"/>
        <v>202</v>
      </c>
      <c r="B9" s="7" t="s">
        <v>566</v>
      </c>
      <c r="C9" s="7" t="s">
        <v>567</v>
      </c>
      <c r="D9" s="7">
        <v>10</v>
      </c>
      <c r="E9" s="7" t="s">
        <v>568</v>
      </c>
      <c r="F9" s="7">
        <v>15</v>
      </c>
    </row>
    <row r="10" spans="1:6" x14ac:dyDescent="0.25">
      <c r="A10" s="7">
        <f t="shared" si="0"/>
        <v>203</v>
      </c>
      <c r="B10" s="7" t="s">
        <v>569</v>
      </c>
      <c r="C10" s="7" t="s">
        <v>570</v>
      </c>
      <c r="D10" s="7">
        <v>30</v>
      </c>
      <c r="E10" s="7" t="s">
        <v>571</v>
      </c>
      <c r="F10" s="7">
        <v>10</v>
      </c>
    </row>
    <row r="11" spans="1:6" x14ac:dyDescent="0.25">
      <c r="A11" s="7">
        <f t="shared" si="0"/>
        <v>204</v>
      </c>
      <c r="B11" s="7" t="s">
        <v>572</v>
      </c>
      <c r="C11" s="7" t="s">
        <v>573</v>
      </c>
      <c r="D11" s="7">
        <v>15</v>
      </c>
      <c r="E11" s="7" t="s">
        <v>574</v>
      </c>
      <c r="F11" s="7">
        <v>15</v>
      </c>
    </row>
    <row r="12" spans="1:6" x14ac:dyDescent="0.25">
      <c r="A12" s="7">
        <f t="shared" si="0"/>
        <v>205</v>
      </c>
      <c r="B12" s="7" t="s">
        <v>575</v>
      </c>
      <c r="C12" s="7" t="s">
        <v>576</v>
      </c>
      <c r="D12" s="7">
        <v>10</v>
      </c>
      <c r="E12" s="7" t="s">
        <v>577</v>
      </c>
      <c r="F12" s="7">
        <v>10</v>
      </c>
    </row>
    <row r="13" spans="1:6" x14ac:dyDescent="0.25">
      <c r="A13" s="7">
        <f t="shared" si="0"/>
        <v>206</v>
      </c>
      <c r="B13" s="3" t="s">
        <v>628</v>
      </c>
      <c r="C13" s="7" t="s">
        <v>578</v>
      </c>
      <c r="D13" s="7">
        <v>30</v>
      </c>
      <c r="E13" s="7" t="s">
        <v>579</v>
      </c>
      <c r="F13" s="7">
        <v>10</v>
      </c>
    </row>
    <row r="14" spans="1:6" x14ac:dyDescent="0.25">
      <c r="A14" s="7">
        <f t="shared" si="0"/>
        <v>207</v>
      </c>
      <c r="B14" s="7" t="s">
        <v>580</v>
      </c>
      <c r="C14" s="7" t="s">
        <v>581</v>
      </c>
      <c r="D14" s="7">
        <v>35</v>
      </c>
      <c r="E14" s="7" t="s">
        <v>582</v>
      </c>
      <c r="F14" s="7">
        <v>5</v>
      </c>
    </row>
    <row r="15" spans="1:6" x14ac:dyDescent="0.25">
      <c r="A15" s="7">
        <f t="shared" si="0"/>
        <v>208</v>
      </c>
      <c r="B15" s="7" t="s">
        <v>583</v>
      </c>
      <c r="C15" s="7" t="s">
        <v>584</v>
      </c>
      <c r="D15" s="7">
        <v>15</v>
      </c>
      <c r="E15" s="7" t="s">
        <v>585</v>
      </c>
      <c r="F15" s="7">
        <v>15</v>
      </c>
    </row>
    <row r="16" spans="1:6" x14ac:dyDescent="0.25">
      <c r="A16" s="7">
        <f t="shared" si="0"/>
        <v>209</v>
      </c>
      <c r="B16" s="7" t="s">
        <v>893</v>
      </c>
      <c r="C16" s="7" t="s">
        <v>587</v>
      </c>
      <c r="D16" s="7">
        <v>9</v>
      </c>
      <c r="E16" s="7" t="s">
        <v>936</v>
      </c>
      <c r="F16" s="7">
        <v>14</v>
      </c>
    </row>
    <row r="17" spans="1:6" x14ac:dyDescent="0.25">
      <c r="A17" s="7">
        <f t="shared" si="0"/>
        <v>210</v>
      </c>
      <c r="B17" s="7" t="s">
        <v>586</v>
      </c>
      <c r="C17" s="7" t="s">
        <v>587</v>
      </c>
      <c r="D17" s="7">
        <v>10</v>
      </c>
      <c r="E17" s="7" t="s">
        <v>588</v>
      </c>
      <c r="F17" s="7">
        <v>15</v>
      </c>
    </row>
    <row r="18" spans="1:6" x14ac:dyDescent="0.25">
      <c r="A18" s="7">
        <f t="shared" si="0"/>
        <v>211</v>
      </c>
      <c r="B18" s="7" t="s">
        <v>589</v>
      </c>
      <c r="C18" s="7" t="s">
        <v>590</v>
      </c>
      <c r="D18" s="7">
        <v>15</v>
      </c>
      <c r="E18" s="7" t="s">
        <v>591</v>
      </c>
      <c r="F18" s="7">
        <v>20</v>
      </c>
    </row>
    <row r="19" spans="1:6" x14ac:dyDescent="0.25">
      <c r="A19" s="7">
        <f t="shared" si="0"/>
        <v>212</v>
      </c>
      <c r="B19" s="7" t="s">
        <v>592</v>
      </c>
      <c r="C19" s="7" t="s">
        <v>593</v>
      </c>
      <c r="D19" s="7">
        <v>15</v>
      </c>
      <c r="E19" s="7" t="s">
        <v>594</v>
      </c>
      <c r="F19" s="7">
        <v>10</v>
      </c>
    </row>
    <row r="20" spans="1:6" x14ac:dyDescent="0.25">
      <c r="A20" s="7">
        <f t="shared" si="0"/>
        <v>213</v>
      </c>
      <c r="B20" s="7" t="s">
        <v>595</v>
      </c>
      <c r="C20" s="7" t="s">
        <v>570</v>
      </c>
      <c r="D20" s="7">
        <v>25</v>
      </c>
      <c r="E20" s="7" t="s">
        <v>596</v>
      </c>
      <c r="F20" s="7">
        <v>5</v>
      </c>
    </row>
    <row r="21" spans="1:6" x14ac:dyDescent="0.25">
      <c r="A21" s="7">
        <f t="shared" si="0"/>
        <v>214</v>
      </c>
      <c r="B21" s="7" t="s">
        <v>597</v>
      </c>
      <c r="C21" s="7" t="s">
        <v>598</v>
      </c>
      <c r="D21" s="7">
        <v>5</v>
      </c>
      <c r="E21" s="7" t="s">
        <v>599</v>
      </c>
      <c r="F21" s="7">
        <v>20</v>
      </c>
    </row>
    <row r="22" spans="1:6" x14ac:dyDescent="0.25">
      <c r="A22" s="7">
        <f t="shared" si="0"/>
        <v>215</v>
      </c>
      <c r="B22" s="7" t="s">
        <v>857</v>
      </c>
      <c r="C22" s="7" t="s">
        <v>600</v>
      </c>
      <c r="D22" s="7">
        <v>5</v>
      </c>
      <c r="E22" s="7" t="s">
        <v>601</v>
      </c>
      <c r="F22" s="7">
        <v>15</v>
      </c>
    </row>
    <row r="23" spans="1:6" x14ac:dyDescent="0.25">
      <c r="A23" s="7">
        <f t="shared" si="0"/>
        <v>216</v>
      </c>
      <c r="B23" s="7" t="s">
        <v>858</v>
      </c>
      <c r="C23" s="7" t="s">
        <v>602</v>
      </c>
      <c r="D23" s="7">
        <v>10</v>
      </c>
      <c r="E23" s="7" t="s">
        <v>603</v>
      </c>
      <c r="F23" s="7">
        <v>10</v>
      </c>
    </row>
    <row r="24" spans="1:6" x14ac:dyDescent="0.25">
      <c r="A24" s="7">
        <f t="shared" si="0"/>
        <v>217</v>
      </c>
      <c r="B24" s="7" t="s">
        <v>604</v>
      </c>
      <c r="C24" s="7" t="s">
        <v>605</v>
      </c>
      <c r="D24" s="7">
        <v>15</v>
      </c>
      <c r="E24" s="7" t="s">
        <v>606</v>
      </c>
      <c r="F24" s="7">
        <v>15</v>
      </c>
    </row>
    <row r="25" spans="1:6" x14ac:dyDescent="0.25">
      <c r="A25" s="7">
        <f t="shared" si="0"/>
        <v>218</v>
      </c>
      <c r="B25" s="7" t="s">
        <v>607</v>
      </c>
      <c r="C25" s="7" t="s">
        <v>608</v>
      </c>
      <c r="D25" s="7">
        <v>15</v>
      </c>
      <c r="E25" s="7" t="s">
        <v>609</v>
      </c>
      <c r="F25" s="7">
        <v>15</v>
      </c>
    </row>
    <row r="26" spans="1:6" x14ac:dyDescent="0.25">
      <c r="A26" s="7">
        <f t="shared" si="0"/>
        <v>219</v>
      </c>
      <c r="B26" s="7" t="s">
        <v>610</v>
      </c>
      <c r="C26" s="7" t="s">
        <v>611</v>
      </c>
      <c r="D26" s="7">
        <v>15</v>
      </c>
      <c r="E26" s="7" t="s">
        <v>612</v>
      </c>
      <c r="F26" s="7">
        <v>30</v>
      </c>
    </row>
    <row r="27" spans="1:6" x14ac:dyDescent="0.25">
      <c r="A27" s="7">
        <f t="shared" si="0"/>
        <v>220</v>
      </c>
      <c r="B27" s="7" t="s">
        <v>613</v>
      </c>
      <c r="C27" s="7" t="s">
        <v>614</v>
      </c>
      <c r="D27" s="7">
        <v>5</v>
      </c>
      <c r="E27" s="7" t="s">
        <v>615</v>
      </c>
      <c r="F27" s="7">
        <v>15</v>
      </c>
    </row>
    <row r="28" spans="1:6" x14ac:dyDescent="0.25">
      <c r="A28" s="7">
        <f t="shared" si="0"/>
        <v>221</v>
      </c>
      <c r="B28" s="7" t="s">
        <v>616</v>
      </c>
      <c r="C28" s="7" t="s">
        <v>617</v>
      </c>
      <c r="D28" s="7">
        <v>10</v>
      </c>
      <c r="E28" s="7" t="s">
        <v>618</v>
      </c>
      <c r="F28" s="7">
        <v>10</v>
      </c>
    </row>
    <row r="29" spans="1:6" x14ac:dyDescent="0.25">
      <c r="A29" s="7">
        <f t="shared" si="0"/>
        <v>222</v>
      </c>
      <c r="B29" s="7" t="s">
        <v>894</v>
      </c>
      <c r="C29" s="7" t="s">
        <v>937</v>
      </c>
      <c r="D29" s="7">
        <v>15</v>
      </c>
      <c r="E29" s="7" t="s">
        <v>938</v>
      </c>
      <c r="F29" s="7">
        <v>10</v>
      </c>
    </row>
    <row r="30" spans="1:6" x14ac:dyDescent="0.25">
      <c r="A30" s="7">
        <f t="shared" si="0"/>
        <v>223</v>
      </c>
      <c r="B30" s="7" t="s">
        <v>619</v>
      </c>
      <c r="C30" s="7" t="s">
        <v>620</v>
      </c>
      <c r="D30" s="7">
        <v>10</v>
      </c>
      <c r="E30" s="7" t="s">
        <v>621</v>
      </c>
      <c r="F30" s="7">
        <v>15</v>
      </c>
    </row>
    <row r="31" spans="1:6" x14ac:dyDescent="0.25">
      <c r="A31" s="7">
        <f t="shared" si="0"/>
        <v>224</v>
      </c>
      <c r="B31" s="7" t="s">
        <v>622</v>
      </c>
      <c r="C31" s="7" t="s">
        <v>623</v>
      </c>
      <c r="D31" s="7">
        <v>10</v>
      </c>
      <c r="E31" s="7" t="s">
        <v>624</v>
      </c>
      <c r="F31" s="7">
        <v>5</v>
      </c>
    </row>
    <row r="32" spans="1:6" x14ac:dyDescent="0.25">
      <c r="A32" s="7">
        <f t="shared" si="0"/>
        <v>225</v>
      </c>
      <c r="B32" s="7" t="s">
        <v>895</v>
      </c>
      <c r="C32" s="7" t="s">
        <v>941</v>
      </c>
      <c r="D32" s="7">
        <v>10</v>
      </c>
      <c r="E32" s="7" t="s">
        <v>942</v>
      </c>
      <c r="F32" s="7">
        <v>10</v>
      </c>
    </row>
    <row r="33" spans="1:6" x14ac:dyDescent="0.25">
      <c r="A33" s="7">
        <f t="shared" si="0"/>
        <v>226</v>
      </c>
      <c r="B33" s="7" t="s">
        <v>625</v>
      </c>
      <c r="C33" s="7" t="s">
        <v>626</v>
      </c>
      <c r="D33" s="7">
        <v>5</v>
      </c>
      <c r="E33" s="7" t="s">
        <v>627</v>
      </c>
      <c r="F33" s="7">
        <v>5</v>
      </c>
    </row>
  </sheetData>
  <mergeCells count="1">
    <mergeCell ref="A1:F1"/>
  </mergeCells>
  <phoneticPr fontId="9" type="noConversion"/>
  <pageMargins left="0.7" right="0.7" top="0.75" bottom="0.75" header="0.3" footer="0.3"/>
  <pageSetup paperSize="9" scale="9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D232D-ED6A-4463-92EA-2BD6448C68A6}">
  <dimension ref="A1:Q231"/>
  <sheetViews>
    <sheetView zoomScale="94" zoomScaleNormal="94" workbookViewId="0">
      <selection activeCell="F18" sqref="F18"/>
    </sheetView>
  </sheetViews>
  <sheetFormatPr defaultColWidth="8.85546875" defaultRowHeight="15" x14ac:dyDescent="0.25"/>
  <cols>
    <col min="1" max="1" width="8.85546875" style="7"/>
    <col min="2" max="2" width="34.7109375" style="7" customWidth="1"/>
    <col min="3" max="8" width="8.85546875" style="7"/>
    <col min="9" max="9" width="14.85546875" style="7" customWidth="1"/>
    <col min="10" max="10" width="8.85546875" style="7"/>
    <col min="11" max="11" width="16.28515625" style="7" customWidth="1"/>
    <col min="12" max="16384" width="8.85546875" style="7"/>
  </cols>
  <sheetData>
    <row r="1" spans="1:17" ht="36" customHeight="1" x14ac:dyDescent="0.25">
      <c r="A1" s="76" t="s">
        <v>872</v>
      </c>
      <c r="B1" s="76"/>
      <c r="C1" s="76"/>
      <c r="D1" s="76"/>
      <c r="E1" s="76"/>
      <c r="F1" s="76"/>
      <c r="G1" s="76"/>
      <c r="H1" s="76"/>
      <c r="I1" s="76"/>
      <c r="J1" s="76"/>
      <c r="K1" s="76"/>
      <c r="L1" s="76"/>
      <c r="M1" s="76"/>
    </row>
    <row r="2" spans="1:17" x14ac:dyDescent="0.25">
      <c r="A2" s="77"/>
      <c r="B2" s="77" t="s">
        <v>0</v>
      </c>
      <c r="C2" s="79" t="s">
        <v>971</v>
      </c>
      <c r="D2" s="79"/>
      <c r="E2" s="79" t="s">
        <v>972</v>
      </c>
      <c r="F2" s="79"/>
      <c r="G2" s="79" t="s">
        <v>973</v>
      </c>
      <c r="H2" s="79"/>
      <c r="I2" s="77" t="s">
        <v>842</v>
      </c>
      <c r="J2" s="77" t="s">
        <v>843</v>
      </c>
      <c r="K2" s="77" t="s">
        <v>844</v>
      </c>
      <c r="L2" s="77" t="s">
        <v>840</v>
      </c>
      <c r="M2" s="77" t="s">
        <v>841</v>
      </c>
      <c r="P2" s="17"/>
      <c r="Q2" s="17"/>
    </row>
    <row r="3" spans="1:17" x14ac:dyDescent="0.25">
      <c r="A3" s="78"/>
      <c r="B3" s="78"/>
      <c r="C3" s="1" t="s">
        <v>845</v>
      </c>
      <c r="D3" s="1" t="s">
        <v>846</v>
      </c>
      <c r="E3" s="1" t="s">
        <v>845</v>
      </c>
      <c r="F3" s="1" t="s">
        <v>846</v>
      </c>
      <c r="G3" s="1" t="s">
        <v>845</v>
      </c>
      <c r="H3" s="1" t="s">
        <v>846</v>
      </c>
      <c r="I3" s="78"/>
      <c r="J3" s="78"/>
      <c r="K3" s="78"/>
      <c r="L3" s="78"/>
      <c r="M3" s="78"/>
    </row>
    <row r="4" spans="1:17" ht="13.9" x14ac:dyDescent="0.25">
      <c r="A4" s="2">
        <v>1</v>
      </c>
      <c r="B4" s="3" t="s">
        <v>2</v>
      </c>
      <c r="C4" s="5">
        <v>0.97</v>
      </c>
      <c r="D4" s="5">
        <v>0.11</v>
      </c>
      <c r="E4" s="5">
        <v>0.91</v>
      </c>
      <c r="F4" s="5">
        <v>0.19</v>
      </c>
      <c r="G4" s="5">
        <v>0.98</v>
      </c>
      <c r="H4" s="5">
        <v>7.0000000000000007E-2</v>
      </c>
      <c r="I4" s="5" t="s">
        <v>847</v>
      </c>
      <c r="J4" s="6">
        <v>0.99299999999999999</v>
      </c>
      <c r="K4" s="5">
        <v>0.18</v>
      </c>
      <c r="L4" s="4">
        <v>3.0000000000000001E-3</v>
      </c>
      <c r="M4" s="4">
        <v>9.0000000000000011E-3</v>
      </c>
      <c r="N4" s="13"/>
      <c r="P4" s="13"/>
      <c r="Q4" s="13"/>
    </row>
    <row r="5" spans="1:17" ht="13.9" x14ac:dyDescent="0.25">
      <c r="A5" s="2">
        <f>A4+1</f>
        <v>2</v>
      </c>
      <c r="B5" s="3" t="s">
        <v>4</v>
      </c>
      <c r="C5" s="5">
        <v>1.06</v>
      </c>
      <c r="D5" s="5">
        <v>0.14000000000000001</v>
      </c>
      <c r="E5" s="5">
        <v>1.1399999999999999</v>
      </c>
      <c r="F5" s="5">
        <v>0.01</v>
      </c>
      <c r="G5" s="5">
        <v>1.1299999999999999</v>
      </c>
      <c r="H5" s="5">
        <v>0.15</v>
      </c>
      <c r="I5" s="5" t="s">
        <v>847</v>
      </c>
      <c r="J5" s="6">
        <v>0.98299999999999998</v>
      </c>
      <c r="K5" s="5">
        <v>0.14000000000000001</v>
      </c>
      <c r="L5" s="4">
        <v>3.0000000000000001E-3</v>
      </c>
      <c r="M5" s="4">
        <v>9.0000000000000011E-3</v>
      </c>
      <c r="N5" s="13"/>
      <c r="P5" s="13"/>
      <c r="Q5" s="13"/>
    </row>
    <row r="6" spans="1:17" ht="13.9" x14ac:dyDescent="0.25">
      <c r="A6" s="2">
        <f t="shared" ref="A6:A69" si="0">A5+1</f>
        <v>3</v>
      </c>
      <c r="B6" s="3" t="s">
        <v>6</v>
      </c>
      <c r="C6" s="5">
        <v>0.84</v>
      </c>
      <c r="D6" s="5">
        <v>0.18</v>
      </c>
      <c r="E6" s="5">
        <v>0.9</v>
      </c>
      <c r="F6" s="5">
        <v>7.0000000000000007E-2</v>
      </c>
      <c r="G6" s="5">
        <v>0.9</v>
      </c>
      <c r="H6" s="5">
        <v>0.16</v>
      </c>
      <c r="I6" s="5" t="s">
        <v>847</v>
      </c>
      <c r="J6" s="6">
        <v>0.98399999999999999</v>
      </c>
      <c r="K6" s="5">
        <v>0.01</v>
      </c>
      <c r="L6" s="4">
        <v>3.0000000000000001E-3</v>
      </c>
      <c r="M6" s="4">
        <v>9.0000000000000011E-3</v>
      </c>
      <c r="N6" s="13"/>
      <c r="P6" s="13"/>
      <c r="Q6" s="13"/>
    </row>
    <row r="7" spans="1:17" ht="13.9" x14ac:dyDescent="0.25">
      <c r="A7" s="2">
        <f t="shared" si="0"/>
        <v>4</v>
      </c>
      <c r="B7" s="3" t="s">
        <v>7</v>
      </c>
      <c r="C7" s="5">
        <v>1.1399999999999999</v>
      </c>
      <c r="D7" s="5">
        <v>0.01</v>
      </c>
      <c r="E7" s="5">
        <v>1.06</v>
      </c>
      <c r="F7" s="5">
        <v>0.09</v>
      </c>
      <c r="G7" s="5">
        <v>1.2</v>
      </c>
      <c r="H7" s="5">
        <v>0.06</v>
      </c>
      <c r="I7" s="5" t="s">
        <v>847</v>
      </c>
      <c r="J7" s="6">
        <v>0.999</v>
      </c>
      <c r="K7" s="5">
        <v>-0.06</v>
      </c>
      <c r="L7" s="4">
        <v>3.0000000000000001E-3</v>
      </c>
      <c r="M7" s="4">
        <v>9.0000000000000011E-3</v>
      </c>
      <c r="N7" s="13"/>
      <c r="P7" s="13"/>
      <c r="Q7" s="13"/>
    </row>
    <row r="8" spans="1:17" ht="13.9" x14ac:dyDescent="0.25">
      <c r="A8" s="2">
        <f t="shared" si="0"/>
        <v>5</v>
      </c>
      <c r="B8" s="3" t="s">
        <v>8</v>
      </c>
      <c r="C8" s="5">
        <v>0.35</v>
      </c>
      <c r="D8" s="5">
        <v>0.19</v>
      </c>
      <c r="E8" s="5">
        <v>0.34</v>
      </c>
      <c r="F8" s="5">
        <v>0.15</v>
      </c>
      <c r="G8" s="5">
        <v>0.35</v>
      </c>
      <c r="H8" s="5">
        <v>0.08</v>
      </c>
      <c r="I8" s="5" t="s">
        <v>847</v>
      </c>
      <c r="J8" s="6">
        <v>0.98</v>
      </c>
      <c r="K8" s="5">
        <v>0</v>
      </c>
      <c r="L8" s="4">
        <v>3.0000000000000001E-3</v>
      </c>
      <c r="M8" s="4">
        <v>9.0000000000000011E-3</v>
      </c>
      <c r="N8" s="13"/>
      <c r="P8" s="13"/>
      <c r="Q8" s="13"/>
    </row>
    <row r="9" spans="1:17" ht="13.9" x14ac:dyDescent="0.25">
      <c r="A9" s="2">
        <f t="shared" si="0"/>
        <v>6</v>
      </c>
      <c r="B9" s="3" t="s">
        <v>9</v>
      </c>
      <c r="C9" s="5">
        <v>0.94</v>
      </c>
      <c r="D9" s="5">
        <v>0.15</v>
      </c>
      <c r="E9" s="5">
        <v>0.95</v>
      </c>
      <c r="F9" s="5">
        <v>0.17</v>
      </c>
      <c r="G9" s="5">
        <v>0.95</v>
      </c>
      <c r="H9" s="5">
        <v>0.05</v>
      </c>
      <c r="I9" s="5" t="s">
        <v>847</v>
      </c>
      <c r="J9" s="6">
        <v>0.98199999999999998</v>
      </c>
      <c r="K9" s="5">
        <v>-0.05</v>
      </c>
      <c r="L9" s="4">
        <v>3.0000000000000001E-3</v>
      </c>
      <c r="M9" s="4">
        <v>9.0000000000000011E-3</v>
      </c>
      <c r="N9" s="13"/>
      <c r="P9" s="13"/>
      <c r="Q9" s="13"/>
    </row>
    <row r="10" spans="1:17" ht="13.9" x14ac:dyDescent="0.25">
      <c r="A10" s="2">
        <f t="shared" si="0"/>
        <v>7</v>
      </c>
      <c r="B10" s="3" t="s">
        <v>10</v>
      </c>
      <c r="C10" s="5">
        <v>0.32</v>
      </c>
      <c r="D10" s="5">
        <v>7.0000000000000007E-2</v>
      </c>
      <c r="E10" s="5">
        <v>0.37</v>
      </c>
      <c r="F10" s="5">
        <v>0.01</v>
      </c>
      <c r="G10" s="5">
        <v>0.35</v>
      </c>
      <c r="H10" s="5">
        <v>0.14000000000000001</v>
      </c>
      <c r="I10" s="5" t="s">
        <v>847</v>
      </c>
      <c r="J10" s="6">
        <v>0.98799999999999999</v>
      </c>
      <c r="K10" s="5">
        <v>0.02</v>
      </c>
      <c r="L10" s="4">
        <v>3.0000000000000001E-3</v>
      </c>
      <c r="M10" s="4">
        <v>9.0000000000000011E-3</v>
      </c>
      <c r="N10" s="13"/>
      <c r="P10" s="13"/>
      <c r="Q10" s="13"/>
    </row>
    <row r="11" spans="1:17" ht="13.9" x14ac:dyDescent="0.25">
      <c r="A11" s="2">
        <f t="shared" si="0"/>
        <v>8</v>
      </c>
      <c r="B11" s="3" t="s">
        <v>11</v>
      </c>
      <c r="C11" s="5">
        <v>1.07</v>
      </c>
      <c r="D11" s="5">
        <v>0.08</v>
      </c>
      <c r="E11" s="5">
        <v>1.02</v>
      </c>
      <c r="F11" s="5">
        <v>0.18</v>
      </c>
      <c r="G11" s="5">
        <v>1.1000000000000001</v>
      </c>
      <c r="H11" s="5">
        <v>0.09</v>
      </c>
      <c r="I11" s="5" t="s">
        <v>847</v>
      </c>
      <c r="J11" s="6">
        <v>0.997</v>
      </c>
      <c r="K11" s="5">
        <v>7.0000000000000007E-2</v>
      </c>
      <c r="L11" s="4">
        <v>3.0000000000000001E-3</v>
      </c>
      <c r="M11" s="4">
        <v>9.0000000000000011E-3</v>
      </c>
      <c r="N11" s="13"/>
      <c r="P11" s="13"/>
      <c r="Q11" s="13"/>
    </row>
    <row r="12" spans="1:17" ht="13.9" x14ac:dyDescent="0.25">
      <c r="A12" s="2">
        <f t="shared" si="0"/>
        <v>9</v>
      </c>
      <c r="B12" s="3" t="s">
        <v>12</v>
      </c>
      <c r="C12" s="5">
        <v>0.95</v>
      </c>
      <c r="D12" s="5">
        <v>0.15</v>
      </c>
      <c r="E12" s="5">
        <v>0.95</v>
      </c>
      <c r="F12" s="5">
        <v>7.0000000000000007E-2</v>
      </c>
      <c r="G12" s="5">
        <v>0.91</v>
      </c>
      <c r="H12" s="5">
        <v>0.02</v>
      </c>
      <c r="I12" s="5" t="s">
        <v>847</v>
      </c>
      <c r="J12" s="6">
        <v>0.98599999999999999</v>
      </c>
      <c r="K12" s="5">
        <v>0.03</v>
      </c>
      <c r="L12" s="4">
        <v>3.0000000000000001E-3</v>
      </c>
      <c r="M12" s="4">
        <v>9.0000000000000011E-3</v>
      </c>
      <c r="N12" s="13"/>
      <c r="P12" s="13"/>
      <c r="Q12" s="13"/>
    </row>
    <row r="13" spans="1:17" ht="13.9" x14ac:dyDescent="0.25">
      <c r="A13" s="2">
        <f t="shared" si="0"/>
        <v>10</v>
      </c>
      <c r="B13" s="3" t="s">
        <v>13</v>
      </c>
      <c r="C13" s="5">
        <v>1.35</v>
      </c>
      <c r="D13" s="5">
        <v>0.03</v>
      </c>
      <c r="E13" s="5">
        <v>0.98</v>
      </c>
      <c r="F13" s="5">
        <v>0.18</v>
      </c>
      <c r="G13" s="5">
        <v>1.05</v>
      </c>
      <c r="H13" s="5">
        <v>0.14000000000000001</v>
      </c>
      <c r="I13" s="5" t="s">
        <v>849</v>
      </c>
      <c r="J13" s="6">
        <v>0.98599999999999999</v>
      </c>
      <c r="K13" s="5">
        <v>-7.0000000000000007E-2</v>
      </c>
      <c r="L13" s="4">
        <v>1.4999999999999999E-2</v>
      </c>
      <c r="M13" s="4">
        <v>4.4999999999999998E-2</v>
      </c>
      <c r="N13" s="13"/>
      <c r="P13" s="13"/>
      <c r="Q13" s="13"/>
    </row>
    <row r="14" spans="1:17" ht="13.9" x14ac:dyDescent="0.25">
      <c r="A14" s="2">
        <f t="shared" si="0"/>
        <v>11</v>
      </c>
      <c r="B14" s="3" t="s">
        <v>14</v>
      </c>
      <c r="C14" s="5">
        <v>0.97</v>
      </c>
      <c r="D14" s="5">
        <v>0.18</v>
      </c>
      <c r="E14" s="5">
        <v>0.93</v>
      </c>
      <c r="F14" s="5">
        <v>0.17</v>
      </c>
      <c r="G14" s="5">
        <v>1.03</v>
      </c>
      <c r="H14" s="5">
        <v>0.17</v>
      </c>
      <c r="I14" s="5" t="s">
        <v>847</v>
      </c>
      <c r="J14" s="6">
        <v>0.998</v>
      </c>
      <c r="K14" s="5">
        <v>0.04</v>
      </c>
      <c r="L14" s="4">
        <v>3.0000000000000001E-3</v>
      </c>
      <c r="M14" s="4">
        <v>9.0000000000000011E-3</v>
      </c>
      <c r="N14" s="13"/>
      <c r="P14" s="13"/>
      <c r="Q14" s="13"/>
    </row>
    <row r="15" spans="1:17" ht="13.9" x14ac:dyDescent="0.25">
      <c r="A15" s="2">
        <f t="shared" si="0"/>
        <v>12</v>
      </c>
      <c r="B15" s="3" t="s">
        <v>15</v>
      </c>
      <c r="C15" s="5">
        <v>1.08</v>
      </c>
      <c r="D15" s="5">
        <v>0.11</v>
      </c>
      <c r="E15" s="5">
        <v>0.94</v>
      </c>
      <c r="F15" s="5">
        <v>0.02</v>
      </c>
      <c r="G15" s="5">
        <v>1.05</v>
      </c>
      <c r="H15" s="5">
        <v>0.19</v>
      </c>
      <c r="I15" s="5" t="s">
        <v>847</v>
      </c>
      <c r="J15" s="6">
        <v>0.98399999999999999</v>
      </c>
      <c r="K15" s="5">
        <v>-0.05</v>
      </c>
      <c r="L15" s="4">
        <v>3.0000000000000001E-3</v>
      </c>
      <c r="M15" s="4">
        <v>9.0000000000000011E-3</v>
      </c>
      <c r="N15" s="13"/>
      <c r="P15" s="13"/>
      <c r="Q15" s="13"/>
    </row>
    <row r="16" spans="1:17" ht="13.9" x14ac:dyDescent="0.25">
      <c r="A16" s="2">
        <f t="shared" si="0"/>
        <v>13</v>
      </c>
      <c r="B16" s="3" t="s">
        <v>16</v>
      </c>
      <c r="C16" s="5">
        <v>1.1200000000000001</v>
      </c>
      <c r="D16" s="5">
        <v>0.08</v>
      </c>
      <c r="E16" s="5">
        <v>1.06</v>
      </c>
      <c r="F16" s="5">
        <v>0.06</v>
      </c>
      <c r="G16" s="5">
        <v>1.07</v>
      </c>
      <c r="H16" s="5">
        <v>0.15</v>
      </c>
      <c r="I16" s="5" t="s">
        <v>847</v>
      </c>
      <c r="J16" s="6">
        <v>0.98899999999999999</v>
      </c>
      <c r="K16" s="5">
        <v>-0.01</v>
      </c>
      <c r="L16" s="4">
        <v>3.0000000000000001E-3</v>
      </c>
      <c r="M16" s="4">
        <v>9.0000000000000011E-3</v>
      </c>
      <c r="N16" s="13"/>
      <c r="P16" s="13"/>
      <c r="Q16" s="13"/>
    </row>
    <row r="17" spans="1:17" ht="13.9" x14ac:dyDescent="0.25">
      <c r="A17" s="2">
        <f t="shared" si="0"/>
        <v>14</v>
      </c>
      <c r="B17" s="3" t="s">
        <v>17</v>
      </c>
      <c r="C17" s="5">
        <v>1.01</v>
      </c>
      <c r="D17" s="5">
        <v>7.0000000000000007E-2</v>
      </c>
      <c r="E17" s="5">
        <v>0.97</v>
      </c>
      <c r="F17" s="5">
        <v>0.02</v>
      </c>
      <c r="G17" s="5">
        <v>1.05</v>
      </c>
      <c r="H17" s="5">
        <v>0.12</v>
      </c>
      <c r="I17" s="5" t="s">
        <v>847</v>
      </c>
      <c r="J17" s="6">
        <v>0.98099999999999998</v>
      </c>
      <c r="K17" s="5">
        <v>0.1</v>
      </c>
      <c r="L17" s="4">
        <v>3.0000000000000001E-3</v>
      </c>
      <c r="M17" s="4">
        <v>9.0000000000000011E-3</v>
      </c>
      <c r="N17" s="13"/>
      <c r="P17" s="13"/>
      <c r="Q17" s="13"/>
    </row>
    <row r="18" spans="1:17" ht="13.9" x14ac:dyDescent="0.25">
      <c r="A18" s="2">
        <f t="shared" si="0"/>
        <v>15</v>
      </c>
      <c r="B18" s="3" t="s">
        <v>18</v>
      </c>
      <c r="C18" s="5">
        <v>1.07</v>
      </c>
      <c r="D18" s="5">
        <v>0.1</v>
      </c>
      <c r="E18" s="5">
        <v>1</v>
      </c>
      <c r="F18" s="5">
        <v>0.06</v>
      </c>
      <c r="G18" s="5">
        <v>1.1200000000000001</v>
      </c>
      <c r="H18" s="5">
        <v>0.17</v>
      </c>
      <c r="I18" s="5" t="s">
        <v>847</v>
      </c>
      <c r="J18" s="6">
        <v>0.98099999999999998</v>
      </c>
      <c r="K18" s="5">
        <v>-0.04</v>
      </c>
      <c r="L18" s="4">
        <v>3.0000000000000001E-3</v>
      </c>
      <c r="M18" s="4">
        <v>9.0000000000000011E-3</v>
      </c>
      <c r="N18" s="13"/>
      <c r="P18" s="13"/>
      <c r="Q18" s="13"/>
    </row>
    <row r="19" spans="1:17" ht="13.9" x14ac:dyDescent="0.25">
      <c r="A19" s="2">
        <f t="shared" si="0"/>
        <v>16</v>
      </c>
      <c r="B19" s="3" t="s">
        <v>19</v>
      </c>
      <c r="C19" s="5">
        <v>0.44</v>
      </c>
      <c r="D19" s="5">
        <v>0.14000000000000001</v>
      </c>
      <c r="E19" s="5">
        <v>0.5</v>
      </c>
      <c r="F19" s="5">
        <v>0.11</v>
      </c>
      <c r="G19" s="5">
        <v>0.49</v>
      </c>
      <c r="H19" s="5">
        <v>0.15</v>
      </c>
      <c r="I19" s="5" t="s">
        <v>847</v>
      </c>
      <c r="J19" s="6">
        <v>0.99299999999999999</v>
      </c>
      <c r="K19" s="5">
        <v>0.03</v>
      </c>
      <c r="L19" s="4">
        <v>3.0000000000000001E-3</v>
      </c>
      <c r="M19" s="4">
        <v>9.0000000000000011E-3</v>
      </c>
      <c r="N19" s="13"/>
      <c r="P19" s="13"/>
      <c r="Q19" s="13"/>
    </row>
    <row r="20" spans="1:17" ht="13.9" x14ac:dyDescent="0.25">
      <c r="A20" s="2">
        <f t="shared" si="0"/>
        <v>17</v>
      </c>
      <c r="B20" s="3" t="s">
        <v>20</v>
      </c>
      <c r="C20" s="5">
        <v>1.1499999999999999</v>
      </c>
      <c r="D20" s="5">
        <v>0.16</v>
      </c>
      <c r="E20" s="5">
        <v>1.08</v>
      </c>
      <c r="F20" s="5">
        <v>0.02</v>
      </c>
      <c r="G20" s="5">
        <v>1.1399999999999999</v>
      </c>
      <c r="H20" s="5">
        <v>0.04</v>
      </c>
      <c r="I20" s="5" t="s">
        <v>847</v>
      </c>
      <c r="J20" s="6">
        <v>0.996</v>
      </c>
      <c r="K20" s="5">
        <v>-0.03</v>
      </c>
      <c r="L20" s="4">
        <v>3.0000000000000001E-3</v>
      </c>
      <c r="M20" s="4">
        <v>9.0000000000000011E-3</v>
      </c>
      <c r="N20" s="13"/>
      <c r="P20" s="13"/>
      <c r="Q20" s="13"/>
    </row>
    <row r="21" spans="1:17" ht="13.9" x14ac:dyDescent="0.25">
      <c r="A21" s="2">
        <f t="shared" si="0"/>
        <v>18</v>
      </c>
      <c r="B21" s="3" t="s">
        <v>883</v>
      </c>
      <c r="C21" s="5">
        <v>1.2</v>
      </c>
      <c r="D21" s="5">
        <v>0.15</v>
      </c>
      <c r="E21" s="5">
        <v>1.18</v>
      </c>
      <c r="F21" s="5">
        <v>0.12</v>
      </c>
      <c r="G21" s="5">
        <v>1.1000000000000001</v>
      </c>
      <c r="H21" s="5">
        <v>0.09</v>
      </c>
      <c r="I21" s="5" t="s">
        <v>943</v>
      </c>
      <c r="J21" s="6">
        <v>0.99</v>
      </c>
      <c r="K21" s="5">
        <v>0.15</v>
      </c>
      <c r="L21" s="4">
        <v>3.0000000000000001E-3</v>
      </c>
      <c r="M21" s="4">
        <v>8.9999999999999993E-3</v>
      </c>
      <c r="N21" s="13"/>
      <c r="P21" s="13"/>
      <c r="Q21" s="13"/>
    </row>
    <row r="22" spans="1:17" ht="13.9" x14ac:dyDescent="0.25">
      <c r="A22" s="2">
        <f t="shared" si="0"/>
        <v>19</v>
      </c>
      <c r="B22" s="3" t="s">
        <v>21</v>
      </c>
      <c r="C22" s="5">
        <v>1.01</v>
      </c>
      <c r="D22" s="5">
        <v>0.01</v>
      </c>
      <c r="E22" s="5">
        <v>1.08</v>
      </c>
      <c r="F22" s="5">
        <v>0.13</v>
      </c>
      <c r="G22" s="5">
        <v>1.1100000000000001</v>
      </c>
      <c r="H22" s="5">
        <v>0.11</v>
      </c>
      <c r="I22" s="5" t="s">
        <v>847</v>
      </c>
      <c r="J22" s="6">
        <v>0.99</v>
      </c>
      <c r="K22" s="5">
        <v>-0.03</v>
      </c>
      <c r="L22" s="4">
        <v>3.0000000000000001E-3</v>
      </c>
      <c r="M22" s="4">
        <v>9.0000000000000011E-3</v>
      </c>
      <c r="N22" s="13"/>
      <c r="P22" s="13"/>
      <c r="Q22" s="13"/>
    </row>
    <row r="23" spans="1:17" ht="13.9" x14ac:dyDescent="0.25">
      <c r="A23" s="2">
        <f t="shared" si="0"/>
        <v>20</v>
      </c>
      <c r="B23" s="3" t="s">
        <v>22</v>
      </c>
      <c r="C23" s="5">
        <v>0.49</v>
      </c>
      <c r="D23" s="5">
        <v>0.16</v>
      </c>
      <c r="E23" s="5">
        <v>0.42</v>
      </c>
      <c r="F23" s="5">
        <v>0.17</v>
      </c>
      <c r="G23" s="5">
        <v>0.47</v>
      </c>
      <c r="H23" s="5">
        <v>0.01</v>
      </c>
      <c r="I23" s="5" t="s">
        <v>847</v>
      </c>
      <c r="J23" s="6">
        <v>0.99</v>
      </c>
      <c r="K23" s="5">
        <v>-0.03</v>
      </c>
      <c r="L23" s="4">
        <v>3.0000000000000001E-3</v>
      </c>
      <c r="M23" s="4">
        <v>9.0000000000000011E-3</v>
      </c>
      <c r="N23" s="13"/>
      <c r="P23" s="13"/>
      <c r="Q23" s="13"/>
    </row>
    <row r="24" spans="1:17" ht="13.9" x14ac:dyDescent="0.25">
      <c r="A24" s="2">
        <f t="shared" si="0"/>
        <v>21</v>
      </c>
      <c r="B24" s="3" t="s">
        <v>23</v>
      </c>
      <c r="C24" s="5">
        <v>1.18</v>
      </c>
      <c r="D24" s="5">
        <v>0.18</v>
      </c>
      <c r="E24" s="5">
        <v>1.1399999999999999</v>
      </c>
      <c r="F24" s="5">
        <v>0.05</v>
      </c>
      <c r="G24" s="5">
        <v>1.1299999999999999</v>
      </c>
      <c r="H24" s="5">
        <v>0.13</v>
      </c>
      <c r="I24" s="5" t="s">
        <v>847</v>
      </c>
      <c r="J24" s="6">
        <v>0.99199999999999999</v>
      </c>
      <c r="K24" s="5">
        <v>-0.04</v>
      </c>
      <c r="L24" s="4">
        <v>3.0000000000000001E-3</v>
      </c>
      <c r="M24" s="4">
        <v>9.0000000000000011E-3</v>
      </c>
      <c r="N24" s="13"/>
      <c r="P24" s="13"/>
      <c r="Q24" s="13"/>
    </row>
    <row r="25" spans="1:17" ht="13.9" x14ac:dyDescent="0.25">
      <c r="A25" s="2">
        <f t="shared" si="0"/>
        <v>22</v>
      </c>
      <c r="B25" s="3" t="s">
        <v>884</v>
      </c>
      <c r="C25" s="5">
        <v>1.1000000000000001</v>
      </c>
      <c r="D25" s="5">
        <v>0.12</v>
      </c>
      <c r="E25" s="5">
        <v>1.1000000000000001</v>
      </c>
      <c r="F25" s="5">
        <v>0.06</v>
      </c>
      <c r="G25" s="5">
        <v>1.02</v>
      </c>
      <c r="H25" s="5">
        <v>0.05</v>
      </c>
      <c r="I25" s="5" t="s">
        <v>943</v>
      </c>
      <c r="J25" s="6">
        <v>0.99</v>
      </c>
      <c r="K25" s="5">
        <v>-0.1</v>
      </c>
      <c r="L25" s="4">
        <v>3.0000000000000001E-3</v>
      </c>
      <c r="M25" s="4">
        <v>9.0000000000000011E-3</v>
      </c>
      <c r="N25" s="13"/>
      <c r="P25" s="13"/>
      <c r="Q25" s="13"/>
    </row>
    <row r="26" spans="1:17" ht="13.9" x14ac:dyDescent="0.25">
      <c r="A26" s="2">
        <f t="shared" si="0"/>
        <v>23</v>
      </c>
      <c r="B26" s="3" t="s">
        <v>24</v>
      </c>
      <c r="C26" s="5">
        <v>0.96</v>
      </c>
      <c r="D26" s="5">
        <v>0.15</v>
      </c>
      <c r="E26" s="5">
        <v>0.91</v>
      </c>
      <c r="F26" s="5">
        <v>0.16</v>
      </c>
      <c r="G26" s="5">
        <v>0.96</v>
      </c>
      <c r="H26" s="5">
        <v>0.03</v>
      </c>
      <c r="I26" s="5" t="s">
        <v>847</v>
      </c>
      <c r="J26" s="6">
        <v>0.98599999999999999</v>
      </c>
      <c r="K26" s="5">
        <v>0.11</v>
      </c>
      <c r="L26" s="4">
        <v>3.0000000000000001E-3</v>
      </c>
      <c r="M26" s="4">
        <v>9.0000000000000011E-3</v>
      </c>
      <c r="N26" s="13"/>
      <c r="P26" s="13"/>
      <c r="Q26" s="13"/>
    </row>
    <row r="27" spans="1:17" ht="13.9" x14ac:dyDescent="0.25">
      <c r="A27" s="2">
        <f t="shared" si="0"/>
        <v>24</v>
      </c>
      <c r="B27" s="3" t="s">
        <v>25</v>
      </c>
      <c r="C27" s="5">
        <v>1.07</v>
      </c>
      <c r="D27" s="5">
        <v>7.0000000000000007E-2</v>
      </c>
      <c r="E27" s="5">
        <v>1.19</v>
      </c>
      <c r="F27" s="5">
        <v>0.02</v>
      </c>
      <c r="G27" s="5">
        <v>1.1599999999999999</v>
      </c>
      <c r="H27" s="5">
        <v>0.12</v>
      </c>
      <c r="I27" s="5" t="s">
        <v>847</v>
      </c>
      <c r="J27" s="6">
        <v>0.98599999999999999</v>
      </c>
      <c r="K27" s="5">
        <v>0.15</v>
      </c>
      <c r="L27" s="4">
        <v>3.0000000000000001E-3</v>
      </c>
      <c r="M27" s="4">
        <v>9.0000000000000011E-3</v>
      </c>
      <c r="N27" s="13"/>
      <c r="P27" s="13"/>
      <c r="Q27" s="13"/>
    </row>
    <row r="28" spans="1:17" ht="13.9" x14ac:dyDescent="0.25">
      <c r="A28" s="2">
        <f t="shared" si="0"/>
        <v>25</v>
      </c>
      <c r="B28" s="3" t="s">
        <v>26</v>
      </c>
      <c r="C28" s="5">
        <v>0.98</v>
      </c>
      <c r="D28" s="5">
        <v>0.14000000000000001</v>
      </c>
      <c r="E28" s="5">
        <v>1.07</v>
      </c>
      <c r="F28" s="5">
        <v>0.19</v>
      </c>
      <c r="G28" s="5">
        <v>1.07</v>
      </c>
      <c r="H28" s="5">
        <v>0.13</v>
      </c>
      <c r="I28" s="5" t="s">
        <v>847</v>
      </c>
      <c r="J28" s="6">
        <v>0.99</v>
      </c>
      <c r="K28" s="5">
        <v>0.06</v>
      </c>
      <c r="L28" s="4">
        <v>3.0000000000000001E-3</v>
      </c>
      <c r="M28" s="4">
        <v>9.0000000000000011E-3</v>
      </c>
      <c r="N28" s="13"/>
      <c r="P28" s="13"/>
      <c r="Q28" s="13"/>
    </row>
    <row r="29" spans="1:17" ht="13.9" x14ac:dyDescent="0.25">
      <c r="A29" s="2">
        <f t="shared" si="0"/>
        <v>26</v>
      </c>
      <c r="B29" s="3" t="s">
        <v>27</v>
      </c>
      <c r="C29" s="5">
        <v>1.1399999999999999</v>
      </c>
      <c r="D29" s="5">
        <v>0.11</v>
      </c>
      <c r="E29" s="5">
        <v>1.1299999999999999</v>
      </c>
      <c r="F29" s="5">
        <v>0.19</v>
      </c>
      <c r="G29" s="5">
        <v>1.1299999999999999</v>
      </c>
      <c r="H29" s="5">
        <v>0.1</v>
      </c>
      <c r="I29" s="5" t="s">
        <v>847</v>
      </c>
      <c r="J29" s="6">
        <v>0.99099999999999999</v>
      </c>
      <c r="K29" s="5">
        <v>0.02</v>
      </c>
      <c r="L29" s="4">
        <v>3.0000000000000001E-3</v>
      </c>
      <c r="M29" s="4">
        <v>9.0000000000000011E-3</v>
      </c>
      <c r="N29" s="13"/>
      <c r="P29" s="13"/>
      <c r="Q29" s="13"/>
    </row>
    <row r="30" spans="1:17" ht="13.9" x14ac:dyDescent="0.25">
      <c r="A30" s="2">
        <f t="shared" si="0"/>
        <v>27</v>
      </c>
      <c r="B30" s="3" t="s">
        <v>28</v>
      </c>
      <c r="C30" s="5">
        <v>0.71</v>
      </c>
      <c r="D30" s="5">
        <v>0.2</v>
      </c>
      <c r="E30" s="5">
        <v>0.72</v>
      </c>
      <c r="F30" s="5">
        <v>0.02</v>
      </c>
      <c r="G30" s="5">
        <v>0.7</v>
      </c>
      <c r="H30" s="5">
        <v>0.06</v>
      </c>
      <c r="I30" s="5" t="s">
        <v>847</v>
      </c>
      <c r="J30" s="6">
        <v>0.99299999999999999</v>
      </c>
      <c r="K30" s="5">
        <v>-0.08</v>
      </c>
      <c r="L30" s="4">
        <v>3.0000000000000001E-3</v>
      </c>
      <c r="M30" s="4">
        <v>9.0000000000000011E-3</v>
      </c>
      <c r="N30" s="13"/>
      <c r="P30" s="13"/>
      <c r="Q30" s="13"/>
    </row>
    <row r="31" spans="1:17" ht="13.9" x14ac:dyDescent="0.25">
      <c r="A31" s="2">
        <f t="shared" si="0"/>
        <v>28</v>
      </c>
      <c r="B31" s="3" t="s">
        <v>29</v>
      </c>
      <c r="C31" s="5">
        <v>0.98</v>
      </c>
      <c r="D31" s="5">
        <v>0.04</v>
      </c>
      <c r="E31" s="5">
        <v>0.92</v>
      </c>
      <c r="F31" s="5">
        <v>0.08</v>
      </c>
      <c r="G31" s="5">
        <v>0.94</v>
      </c>
      <c r="H31" s="5">
        <v>0.19</v>
      </c>
      <c r="I31" s="5" t="s">
        <v>847</v>
      </c>
      <c r="J31" s="6">
        <v>0.998</v>
      </c>
      <c r="K31" s="5">
        <v>0.08</v>
      </c>
      <c r="L31" s="4">
        <v>3.0000000000000001E-3</v>
      </c>
      <c r="M31" s="4">
        <v>9.0000000000000011E-3</v>
      </c>
      <c r="N31" s="13"/>
      <c r="P31" s="13"/>
      <c r="Q31" s="13"/>
    </row>
    <row r="32" spans="1:17" ht="13.9" x14ac:dyDescent="0.25">
      <c r="A32" s="2">
        <f t="shared" si="0"/>
        <v>29</v>
      </c>
      <c r="B32" s="3" t="s">
        <v>30</v>
      </c>
      <c r="C32" s="5">
        <v>0.93</v>
      </c>
      <c r="D32" s="5">
        <v>7.0000000000000007E-2</v>
      </c>
      <c r="E32" s="5">
        <v>0.95</v>
      </c>
      <c r="F32" s="5">
        <v>0.19</v>
      </c>
      <c r="G32" s="5">
        <v>1.03</v>
      </c>
      <c r="H32" s="5">
        <v>0.05</v>
      </c>
      <c r="I32" s="5" t="s">
        <v>847</v>
      </c>
      <c r="J32" s="6">
        <v>0.98599999999999999</v>
      </c>
      <c r="K32" s="5">
        <v>-0.13</v>
      </c>
      <c r="L32" s="4">
        <v>3.0000000000000001E-3</v>
      </c>
      <c r="M32" s="4">
        <v>9.0000000000000011E-3</v>
      </c>
      <c r="N32" s="13"/>
      <c r="P32" s="13"/>
      <c r="Q32" s="13"/>
    </row>
    <row r="33" spans="1:17" ht="13.9" x14ac:dyDescent="0.25">
      <c r="A33" s="2">
        <f t="shared" si="0"/>
        <v>30</v>
      </c>
      <c r="B33" s="3" t="s">
        <v>31</v>
      </c>
      <c r="C33" s="5">
        <v>0.94</v>
      </c>
      <c r="D33" s="5">
        <v>0.1</v>
      </c>
      <c r="E33" s="5">
        <v>0.87</v>
      </c>
      <c r="F33" s="5">
        <v>0.14000000000000001</v>
      </c>
      <c r="G33" s="5">
        <v>0.92</v>
      </c>
      <c r="H33" s="5">
        <v>0.14000000000000001</v>
      </c>
      <c r="I33" s="5" t="s">
        <v>847</v>
      </c>
      <c r="J33" s="6">
        <v>0.99099999999999999</v>
      </c>
      <c r="K33" s="5">
        <v>0.12</v>
      </c>
      <c r="L33" s="4">
        <v>3.0000000000000001E-3</v>
      </c>
      <c r="M33" s="4">
        <v>9.0000000000000011E-3</v>
      </c>
      <c r="N33" s="13"/>
      <c r="P33" s="13"/>
      <c r="Q33" s="13"/>
    </row>
    <row r="34" spans="1:17" ht="13.9" x14ac:dyDescent="0.25">
      <c r="A34" s="2">
        <f t="shared" si="0"/>
        <v>31</v>
      </c>
      <c r="B34" s="3" t="s">
        <v>32</v>
      </c>
      <c r="C34" s="5">
        <v>0.64</v>
      </c>
      <c r="D34" s="5">
        <v>0.2</v>
      </c>
      <c r="E34" s="5">
        <v>0.7</v>
      </c>
      <c r="F34" s="5">
        <v>0.14000000000000001</v>
      </c>
      <c r="G34" s="5">
        <v>0.67</v>
      </c>
      <c r="H34" s="5">
        <v>0.19</v>
      </c>
      <c r="I34" s="5" t="s">
        <v>847</v>
      </c>
      <c r="J34" s="6">
        <v>0.98299999999999998</v>
      </c>
      <c r="K34" s="5">
        <v>0.11</v>
      </c>
      <c r="L34" s="4">
        <v>3.0000000000000001E-3</v>
      </c>
      <c r="M34" s="4">
        <v>9.0000000000000011E-3</v>
      </c>
      <c r="N34" s="13"/>
      <c r="P34" s="13"/>
      <c r="Q34" s="13"/>
    </row>
    <row r="35" spans="1:17" ht="13.9" x14ac:dyDescent="0.25">
      <c r="A35" s="2">
        <f t="shared" si="0"/>
        <v>32</v>
      </c>
      <c r="B35" s="3" t="s">
        <v>33</v>
      </c>
      <c r="C35" s="5">
        <v>1.19</v>
      </c>
      <c r="D35" s="5">
        <v>0.2</v>
      </c>
      <c r="E35" s="5">
        <v>0.88</v>
      </c>
      <c r="F35" s="5">
        <v>7.0000000000000007E-2</v>
      </c>
      <c r="G35" s="5">
        <v>0.98</v>
      </c>
      <c r="H35" s="5">
        <v>0.11</v>
      </c>
      <c r="I35" s="5" t="s">
        <v>848</v>
      </c>
      <c r="J35" s="6">
        <v>0.98599999999999999</v>
      </c>
      <c r="K35" s="5">
        <v>0.15</v>
      </c>
      <c r="L35" s="4">
        <v>5.0000000000000001E-3</v>
      </c>
      <c r="M35" s="4">
        <v>1.4999999999999999E-2</v>
      </c>
      <c r="N35" s="13"/>
      <c r="P35" s="13"/>
      <c r="Q35" s="13"/>
    </row>
    <row r="36" spans="1:17" ht="13.9" x14ac:dyDescent="0.25">
      <c r="A36" s="2">
        <f t="shared" si="0"/>
        <v>33</v>
      </c>
      <c r="B36" s="3" t="s">
        <v>34</v>
      </c>
      <c r="C36" s="5">
        <v>1.1100000000000001</v>
      </c>
      <c r="D36" s="5">
        <v>0.11</v>
      </c>
      <c r="E36" s="5">
        <v>1.1399999999999999</v>
      </c>
      <c r="F36" s="5">
        <v>0.11</v>
      </c>
      <c r="G36" s="5">
        <v>1.1200000000000001</v>
      </c>
      <c r="H36" s="5">
        <v>0.19</v>
      </c>
      <c r="I36" s="5" t="s">
        <v>847</v>
      </c>
      <c r="J36" s="6">
        <v>0.997</v>
      </c>
      <c r="K36" s="5">
        <v>0.14000000000000001</v>
      </c>
      <c r="L36" s="4">
        <v>3.0000000000000001E-3</v>
      </c>
      <c r="M36" s="4">
        <v>9.0000000000000011E-3</v>
      </c>
      <c r="N36" s="13"/>
      <c r="P36" s="13"/>
      <c r="Q36" s="13"/>
    </row>
    <row r="37" spans="1:17" ht="13.9" x14ac:dyDescent="0.25">
      <c r="A37" s="2">
        <f t="shared" si="0"/>
        <v>34</v>
      </c>
      <c r="B37" s="3" t="s">
        <v>35</v>
      </c>
      <c r="C37" s="5">
        <v>0.46</v>
      </c>
      <c r="D37" s="5">
        <v>0.28999999999999998</v>
      </c>
      <c r="E37" s="5">
        <v>0.93</v>
      </c>
      <c r="F37" s="5">
        <v>0.08</v>
      </c>
      <c r="G37" s="5">
        <v>1.03</v>
      </c>
      <c r="H37" s="5">
        <v>0.06</v>
      </c>
      <c r="I37" s="5" t="s">
        <v>848</v>
      </c>
      <c r="J37" s="6">
        <v>0.99099999999999999</v>
      </c>
      <c r="K37" s="5">
        <v>-0.15</v>
      </c>
      <c r="L37" s="4">
        <v>5.0000000000000001E-3</v>
      </c>
      <c r="M37" s="4">
        <v>1.4999999999999999E-2</v>
      </c>
      <c r="N37" s="13"/>
      <c r="P37" s="13"/>
      <c r="Q37" s="13"/>
    </row>
    <row r="38" spans="1:17" ht="13.9" x14ac:dyDescent="0.25">
      <c r="A38" s="2">
        <f t="shared" si="0"/>
        <v>35</v>
      </c>
      <c r="B38" s="3" t="s">
        <v>36</v>
      </c>
      <c r="C38" s="5">
        <v>1.32</v>
      </c>
      <c r="D38" s="5">
        <v>0.02</v>
      </c>
      <c r="E38" s="5">
        <v>1.1499999999999999</v>
      </c>
      <c r="F38" s="5">
        <v>0.1</v>
      </c>
      <c r="G38" s="5">
        <v>1.19</v>
      </c>
      <c r="H38" s="5">
        <v>0.11</v>
      </c>
      <c r="I38" s="5" t="s">
        <v>848</v>
      </c>
      <c r="J38" s="6">
        <v>0.98399999999999999</v>
      </c>
      <c r="K38" s="5">
        <v>0.08</v>
      </c>
      <c r="L38" s="4">
        <v>5.0000000000000001E-3</v>
      </c>
      <c r="M38" s="4">
        <v>1.4999999999999999E-2</v>
      </c>
      <c r="N38" s="13"/>
      <c r="P38" s="13"/>
      <c r="Q38" s="13"/>
    </row>
    <row r="39" spans="1:17" ht="13.9" x14ac:dyDescent="0.25">
      <c r="A39" s="2">
        <f t="shared" si="0"/>
        <v>36</v>
      </c>
      <c r="B39" s="3" t="s">
        <v>37</v>
      </c>
      <c r="C39" s="5">
        <v>0.34</v>
      </c>
      <c r="D39" s="5">
        <v>0.26</v>
      </c>
      <c r="E39" s="5">
        <v>0.79</v>
      </c>
      <c r="F39" s="5">
        <v>0.13</v>
      </c>
      <c r="G39" s="5">
        <v>0.87</v>
      </c>
      <c r="H39" s="5">
        <v>0.15</v>
      </c>
      <c r="I39" s="5" t="s">
        <v>848</v>
      </c>
      <c r="J39" s="6">
        <v>0.98399999999999999</v>
      </c>
      <c r="K39" s="5">
        <v>0</v>
      </c>
      <c r="L39" s="4">
        <v>5.0000000000000001E-3</v>
      </c>
      <c r="M39" s="4">
        <v>1.4999999999999999E-2</v>
      </c>
      <c r="N39" s="13"/>
      <c r="P39" s="13"/>
      <c r="Q39" s="13"/>
    </row>
    <row r="40" spans="1:17" ht="13.9" x14ac:dyDescent="0.25">
      <c r="A40" s="2">
        <f t="shared" si="0"/>
        <v>37</v>
      </c>
      <c r="B40" s="3" t="s">
        <v>885</v>
      </c>
      <c r="C40" s="5">
        <v>0.8</v>
      </c>
      <c r="D40" s="5">
        <v>0.21</v>
      </c>
      <c r="E40" s="5">
        <v>0.85</v>
      </c>
      <c r="F40" s="5">
        <v>0.18</v>
      </c>
      <c r="G40" s="5">
        <v>0.86</v>
      </c>
      <c r="H40" s="5">
        <v>0.19</v>
      </c>
      <c r="I40" s="5" t="s">
        <v>944</v>
      </c>
      <c r="J40" s="6">
        <v>0.89900000000000002</v>
      </c>
      <c r="K40" s="5">
        <v>0.1</v>
      </c>
      <c r="L40" s="4">
        <v>5.0000000000000001E-3</v>
      </c>
      <c r="M40" s="4">
        <v>1.4999999999999999E-2</v>
      </c>
      <c r="N40" s="13"/>
      <c r="P40" s="13"/>
      <c r="Q40" s="13"/>
    </row>
    <row r="41" spans="1:17" x14ac:dyDescent="0.25">
      <c r="A41" s="2">
        <f t="shared" si="0"/>
        <v>38</v>
      </c>
      <c r="B41" s="3" t="s">
        <v>38</v>
      </c>
      <c r="C41" s="5">
        <v>0.97</v>
      </c>
      <c r="D41" s="5">
        <v>0.17</v>
      </c>
      <c r="E41" s="5">
        <v>0.94</v>
      </c>
      <c r="F41" s="5">
        <v>0.19</v>
      </c>
      <c r="G41" s="5">
        <v>0.98</v>
      </c>
      <c r="H41" s="5">
        <v>0.12</v>
      </c>
      <c r="I41" s="5" t="s">
        <v>847</v>
      </c>
      <c r="J41" s="6">
        <v>0.997</v>
      </c>
      <c r="K41" s="5">
        <v>0.13</v>
      </c>
      <c r="L41" s="4">
        <v>3.0000000000000001E-3</v>
      </c>
      <c r="M41" s="4">
        <v>9.0000000000000011E-3</v>
      </c>
      <c r="N41" s="13"/>
      <c r="P41" s="13"/>
      <c r="Q41" s="13"/>
    </row>
    <row r="42" spans="1:17" x14ac:dyDescent="0.25">
      <c r="A42" s="2">
        <f t="shared" si="0"/>
        <v>39</v>
      </c>
      <c r="B42" s="3" t="s">
        <v>39</v>
      </c>
      <c r="C42" s="5">
        <v>0.97</v>
      </c>
      <c r="D42" s="5">
        <v>0.11</v>
      </c>
      <c r="E42" s="5">
        <v>0.96</v>
      </c>
      <c r="F42" s="5">
        <v>7.0000000000000007E-2</v>
      </c>
      <c r="G42" s="5">
        <v>0.92</v>
      </c>
      <c r="H42" s="5">
        <v>0.05</v>
      </c>
      <c r="I42" s="5" t="s">
        <v>847</v>
      </c>
      <c r="J42" s="6">
        <v>0.995</v>
      </c>
      <c r="K42" s="5">
        <v>7.0000000000000007E-2</v>
      </c>
      <c r="L42" s="4">
        <v>3.0000000000000001E-3</v>
      </c>
      <c r="M42" s="4">
        <v>9.0000000000000011E-3</v>
      </c>
      <c r="N42" s="13"/>
      <c r="P42" s="13"/>
      <c r="Q42" s="13"/>
    </row>
    <row r="43" spans="1:17" x14ac:dyDescent="0.25">
      <c r="A43" s="2">
        <f t="shared" si="0"/>
        <v>40</v>
      </c>
      <c r="B43" s="3" t="s">
        <v>40</v>
      </c>
      <c r="C43" s="5">
        <v>0.93</v>
      </c>
      <c r="D43" s="5">
        <v>0.05</v>
      </c>
      <c r="E43" s="5">
        <v>1.04</v>
      </c>
      <c r="F43" s="5">
        <v>0.1</v>
      </c>
      <c r="G43" s="5">
        <v>1.03</v>
      </c>
      <c r="H43" s="5">
        <v>0.15</v>
      </c>
      <c r="I43" s="5" t="s">
        <v>847</v>
      </c>
      <c r="J43" s="6">
        <v>0.99399999999999999</v>
      </c>
      <c r="K43" s="5">
        <v>0.24</v>
      </c>
      <c r="L43" s="4">
        <v>3.0000000000000001E-3</v>
      </c>
      <c r="M43" s="4">
        <v>9.0000000000000011E-3</v>
      </c>
      <c r="N43" s="13"/>
      <c r="P43" s="13"/>
      <c r="Q43" s="13"/>
    </row>
    <row r="44" spans="1:17" x14ac:dyDescent="0.25">
      <c r="A44" s="2">
        <f t="shared" si="0"/>
        <v>41</v>
      </c>
      <c r="B44" s="3" t="s">
        <v>41</v>
      </c>
      <c r="C44" s="5">
        <v>0.97</v>
      </c>
      <c r="D44" s="5">
        <v>0.19</v>
      </c>
      <c r="E44" s="5">
        <v>0.99</v>
      </c>
      <c r="F44" s="5">
        <v>0.05</v>
      </c>
      <c r="G44" s="5">
        <v>0.97</v>
      </c>
      <c r="H44" s="5">
        <v>0.09</v>
      </c>
      <c r="I44" s="5" t="s">
        <v>847</v>
      </c>
      <c r="J44" s="6">
        <v>0.98099999999999998</v>
      </c>
      <c r="K44" s="5">
        <v>-0.01</v>
      </c>
      <c r="L44" s="4">
        <v>3.0000000000000001E-3</v>
      </c>
      <c r="M44" s="4">
        <v>9.0000000000000011E-3</v>
      </c>
      <c r="N44" s="13"/>
      <c r="P44" s="13"/>
      <c r="Q44" s="13"/>
    </row>
    <row r="45" spans="1:17" x14ac:dyDescent="0.25">
      <c r="A45" s="2">
        <f t="shared" si="0"/>
        <v>42</v>
      </c>
      <c r="B45" s="3" t="s">
        <v>42</v>
      </c>
      <c r="C45" s="5">
        <v>1.01</v>
      </c>
      <c r="D45" s="5">
        <v>0.16</v>
      </c>
      <c r="E45" s="5">
        <v>0.98</v>
      </c>
      <c r="F45" s="5">
        <v>0.05</v>
      </c>
      <c r="G45" s="5">
        <v>1.06</v>
      </c>
      <c r="H45" s="5">
        <v>0.08</v>
      </c>
      <c r="I45" s="5" t="s">
        <v>847</v>
      </c>
      <c r="J45" s="6">
        <v>0.99199999999999999</v>
      </c>
      <c r="K45" s="5">
        <v>-0.04</v>
      </c>
      <c r="L45" s="4">
        <v>3.0000000000000001E-3</v>
      </c>
      <c r="M45" s="4">
        <v>9.0000000000000011E-3</v>
      </c>
      <c r="N45" s="13"/>
      <c r="P45" s="13"/>
      <c r="Q45" s="13"/>
    </row>
    <row r="46" spans="1:17" x14ac:dyDescent="0.25">
      <c r="A46" s="2">
        <f t="shared" si="0"/>
        <v>43</v>
      </c>
      <c r="B46" s="3" t="s">
        <v>43</v>
      </c>
      <c r="C46" s="5">
        <v>1.02</v>
      </c>
      <c r="D46" s="5">
        <v>0.03</v>
      </c>
      <c r="E46" s="5">
        <v>1.05</v>
      </c>
      <c r="F46" s="5">
        <v>7.0000000000000007E-2</v>
      </c>
      <c r="G46" s="5">
        <v>1.01</v>
      </c>
      <c r="H46" s="5">
        <v>0.04</v>
      </c>
      <c r="I46" s="5" t="s">
        <v>847</v>
      </c>
      <c r="J46" s="6">
        <v>0.99099999999999999</v>
      </c>
      <c r="K46" s="5">
        <v>0.03</v>
      </c>
      <c r="L46" s="4">
        <v>3.0000000000000001E-3</v>
      </c>
      <c r="M46" s="4">
        <v>9.0000000000000011E-3</v>
      </c>
      <c r="N46" s="13"/>
      <c r="P46" s="13"/>
      <c r="Q46" s="13"/>
    </row>
    <row r="47" spans="1:17" x14ac:dyDescent="0.25">
      <c r="A47" s="2">
        <f t="shared" si="0"/>
        <v>44</v>
      </c>
      <c r="B47" s="3" t="s">
        <v>44</v>
      </c>
      <c r="C47" s="5">
        <v>0.36</v>
      </c>
      <c r="D47" s="5">
        <v>7.0000000000000007E-2</v>
      </c>
      <c r="E47" s="5">
        <v>0.33</v>
      </c>
      <c r="F47" s="5">
        <v>0.15</v>
      </c>
      <c r="G47" s="5">
        <v>0.35</v>
      </c>
      <c r="H47" s="5">
        <v>0.19</v>
      </c>
      <c r="I47" s="5" t="s">
        <v>847</v>
      </c>
      <c r="J47" s="6">
        <v>0.98399999999999999</v>
      </c>
      <c r="K47" s="5">
        <v>0.25</v>
      </c>
      <c r="L47" s="4">
        <v>3.0000000000000001E-3</v>
      </c>
      <c r="M47" s="4">
        <v>9.0000000000000011E-3</v>
      </c>
      <c r="N47" s="13"/>
      <c r="P47" s="13"/>
      <c r="Q47" s="13"/>
    </row>
    <row r="48" spans="1:17" x14ac:dyDescent="0.25">
      <c r="A48" s="2">
        <f t="shared" si="0"/>
        <v>45</v>
      </c>
      <c r="B48" s="3" t="s">
        <v>45</v>
      </c>
      <c r="C48" s="5">
        <v>1.22</v>
      </c>
      <c r="D48" s="5">
        <v>0.04</v>
      </c>
      <c r="E48" s="5">
        <v>0.33</v>
      </c>
      <c r="F48" s="5">
        <v>0.16</v>
      </c>
      <c r="G48" s="5">
        <v>0.35</v>
      </c>
      <c r="H48" s="5">
        <v>0.04</v>
      </c>
      <c r="I48" s="5" t="s">
        <v>848</v>
      </c>
      <c r="J48" s="6">
        <v>0.99</v>
      </c>
      <c r="K48" s="5">
        <v>0</v>
      </c>
      <c r="L48" s="4">
        <v>5.0000000000000001E-3</v>
      </c>
      <c r="M48" s="4">
        <v>1.4999999999999999E-2</v>
      </c>
      <c r="N48" s="13"/>
      <c r="P48" s="13"/>
      <c r="Q48" s="13"/>
    </row>
    <row r="49" spans="1:17" x14ac:dyDescent="0.25">
      <c r="A49" s="2">
        <f t="shared" si="0"/>
        <v>46</v>
      </c>
      <c r="B49" s="3" t="s">
        <v>46</v>
      </c>
      <c r="C49" s="5">
        <v>0.82</v>
      </c>
      <c r="D49" s="5">
        <v>0.18</v>
      </c>
      <c r="E49" s="5">
        <v>0.78</v>
      </c>
      <c r="F49" s="5">
        <v>0.03</v>
      </c>
      <c r="G49" s="5">
        <v>0.87</v>
      </c>
      <c r="H49" s="5">
        <v>0.13</v>
      </c>
      <c r="I49" s="5" t="s">
        <v>847</v>
      </c>
      <c r="J49" s="6">
        <v>0.996</v>
      </c>
      <c r="K49" s="5">
        <v>0.04</v>
      </c>
      <c r="L49" s="4">
        <v>3.0000000000000001E-3</v>
      </c>
      <c r="M49" s="4">
        <v>9.0000000000000011E-3</v>
      </c>
      <c r="N49" s="13"/>
      <c r="P49" s="13"/>
      <c r="Q49" s="13"/>
    </row>
    <row r="50" spans="1:17" x14ac:dyDescent="0.25">
      <c r="A50" s="2">
        <f t="shared" si="0"/>
        <v>47</v>
      </c>
      <c r="B50" s="3" t="s">
        <v>47</v>
      </c>
      <c r="C50" s="5">
        <v>1.05</v>
      </c>
      <c r="D50" s="5">
        <v>0.2</v>
      </c>
      <c r="E50" s="5">
        <v>1.1100000000000001</v>
      </c>
      <c r="F50" s="5">
        <v>0.02</v>
      </c>
      <c r="G50" s="5">
        <v>1.17</v>
      </c>
      <c r="H50" s="5">
        <v>0.15</v>
      </c>
      <c r="I50" s="5" t="s">
        <v>847</v>
      </c>
      <c r="J50" s="6">
        <v>0.98399999999999999</v>
      </c>
      <c r="K50" s="5">
        <v>0.08</v>
      </c>
      <c r="L50" s="4">
        <v>3.0000000000000001E-3</v>
      </c>
      <c r="M50" s="4">
        <v>9.0000000000000011E-3</v>
      </c>
      <c r="N50" s="13"/>
      <c r="P50" s="13"/>
      <c r="Q50" s="13"/>
    </row>
    <row r="51" spans="1:17" x14ac:dyDescent="0.25">
      <c r="A51" s="2">
        <f t="shared" si="0"/>
        <v>48</v>
      </c>
      <c r="B51" s="3" t="s">
        <v>48</v>
      </c>
      <c r="C51" s="5">
        <v>0.54</v>
      </c>
      <c r="D51" s="5">
        <v>0.17</v>
      </c>
      <c r="E51" s="5">
        <v>0.55000000000000004</v>
      </c>
      <c r="F51" s="5">
        <v>0.12</v>
      </c>
      <c r="G51" s="5">
        <v>0.55000000000000004</v>
      </c>
      <c r="H51" s="5">
        <v>0.03</v>
      </c>
      <c r="I51" s="5" t="s">
        <v>847</v>
      </c>
      <c r="J51" s="6">
        <v>0.98399999999999999</v>
      </c>
      <c r="K51" s="5">
        <v>-0.01</v>
      </c>
      <c r="L51" s="4">
        <v>3.0000000000000001E-3</v>
      </c>
      <c r="M51" s="4">
        <v>9.0000000000000011E-3</v>
      </c>
      <c r="N51" s="13"/>
      <c r="P51" s="13"/>
      <c r="Q51" s="13"/>
    </row>
    <row r="52" spans="1:17" x14ac:dyDescent="0.25">
      <c r="A52" s="2">
        <f t="shared" si="0"/>
        <v>49</v>
      </c>
      <c r="B52" s="3" t="s">
        <v>49</v>
      </c>
      <c r="C52" s="5">
        <v>1.01</v>
      </c>
      <c r="D52" s="5">
        <v>0.08</v>
      </c>
      <c r="E52" s="5">
        <v>1.1100000000000001</v>
      </c>
      <c r="F52" s="5">
        <v>0.16</v>
      </c>
      <c r="G52" s="5">
        <v>1.07</v>
      </c>
      <c r="H52" s="5">
        <v>0.16</v>
      </c>
      <c r="I52" s="5" t="s">
        <v>847</v>
      </c>
      <c r="J52" s="6">
        <v>0.99399999999999999</v>
      </c>
      <c r="K52" s="5">
        <v>-0.12</v>
      </c>
      <c r="L52" s="4">
        <v>3.0000000000000001E-3</v>
      </c>
      <c r="M52" s="4">
        <v>9.0000000000000011E-3</v>
      </c>
      <c r="N52" s="13"/>
      <c r="P52" s="13"/>
      <c r="Q52" s="13"/>
    </row>
    <row r="53" spans="1:17" x14ac:dyDescent="0.25">
      <c r="A53" s="2">
        <f t="shared" si="0"/>
        <v>50</v>
      </c>
      <c r="B53" s="3" t="s">
        <v>50</v>
      </c>
      <c r="C53" s="5">
        <v>0.97</v>
      </c>
      <c r="D53" s="5">
        <v>0.09</v>
      </c>
      <c r="E53" s="5">
        <v>1.03</v>
      </c>
      <c r="F53" s="5">
        <v>0.19</v>
      </c>
      <c r="G53" s="5">
        <v>1.04</v>
      </c>
      <c r="H53" s="5">
        <v>0.08</v>
      </c>
      <c r="I53" s="5" t="s">
        <v>847</v>
      </c>
      <c r="J53" s="6">
        <v>0.995</v>
      </c>
      <c r="K53" s="5">
        <v>-0.12</v>
      </c>
      <c r="L53" s="4">
        <v>3.0000000000000001E-3</v>
      </c>
      <c r="M53" s="4">
        <v>9.0000000000000011E-3</v>
      </c>
      <c r="N53" s="13"/>
      <c r="P53" s="13"/>
      <c r="Q53" s="13"/>
    </row>
    <row r="54" spans="1:17" x14ac:dyDescent="0.25">
      <c r="A54" s="2">
        <f t="shared" si="0"/>
        <v>51</v>
      </c>
      <c r="B54" s="3" t="s">
        <v>51</v>
      </c>
      <c r="C54" s="5">
        <v>1.1399999999999999</v>
      </c>
      <c r="D54" s="5">
        <v>7.0000000000000007E-2</v>
      </c>
      <c r="E54" s="5">
        <v>1.1100000000000001</v>
      </c>
      <c r="F54" s="5">
        <v>0.09</v>
      </c>
      <c r="G54" s="5">
        <v>1.18</v>
      </c>
      <c r="H54" s="5">
        <v>0.09</v>
      </c>
      <c r="I54" s="5" t="s">
        <v>847</v>
      </c>
      <c r="J54" s="6">
        <v>0.997</v>
      </c>
      <c r="K54" s="5">
        <v>-0.01</v>
      </c>
      <c r="L54" s="4">
        <v>3.0000000000000001E-3</v>
      </c>
      <c r="M54" s="4">
        <v>9.0000000000000011E-3</v>
      </c>
      <c r="N54" s="13"/>
      <c r="P54" s="13"/>
      <c r="Q54" s="13"/>
    </row>
    <row r="55" spans="1:17" x14ac:dyDescent="0.25">
      <c r="A55" s="2">
        <f t="shared" si="0"/>
        <v>52</v>
      </c>
      <c r="B55" s="3" t="s">
        <v>52</v>
      </c>
      <c r="C55" s="5">
        <v>1.05</v>
      </c>
      <c r="D55" s="5">
        <v>0.08</v>
      </c>
      <c r="E55" s="5">
        <v>1.1000000000000001</v>
      </c>
      <c r="F55" s="5">
        <v>0.11</v>
      </c>
      <c r="G55" s="5">
        <v>1.1200000000000001</v>
      </c>
      <c r="H55" s="5">
        <v>0.02</v>
      </c>
      <c r="I55" s="5" t="s">
        <v>847</v>
      </c>
      <c r="J55" s="6">
        <v>0.98899999999999999</v>
      </c>
      <c r="K55" s="5">
        <v>-0.08</v>
      </c>
      <c r="L55" s="4">
        <v>3.0000000000000001E-3</v>
      </c>
      <c r="M55" s="4">
        <v>9.0000000000000011E-3</v>
      </c>
      <c r="N55" s="13"/>
      <c r="P55" s="13"/>
      <c r="Q55" s="13"/>
    </row>
    <row r="56" spans="1:17" x14ac:dyDescent="0.25">
      <c r="A56" s="2">
        <f t="shared" si="0"/>
        <v>53</v>
      </c>
      <c r="B56" s="7" t="s">
        <v>53</v>
      </c>
      <c r="C56" s="5">
        <v>0.32</v>
      </c>
      <c r="D56" s="5">
        <v>0.13</v>
      </c>
      <c r="E56" s="5">
        <v>0.34</v>
      </c>
      <c r="F56" s="5">
        <v>0.05</v>
      </c>
      <c r="G56" s="5">
        <v>0.33</v>
      </c>
      <c r="H56" s="5">
        <v>0.09</v>
      </c>
      <c r="I56" s="5" t="s">
        <v>847</v>
      </c>
      <c r="J56" s="6">
        <v>0.98199999999999998</v>
      </c>
      <c r="K56" s="5">
        <v>-0.1</v>
      </c>
      <c r="L56" s="4">
        <v>3.0000000000000001E-3</v>
      </c>
      <c r="M56" s="4">
        <v>9.0000000000000011E-3</v>
      </c>
      <c r="N56" s="13"/>
      <c r="P56" s="13"/>
      <c r="Q56" s="13"/>
    </row>
    <row r="57" spans="1:17" x14ac:dyDescent="0.25">
      <c r="A57" s="2">
        <f t="shared" si="0"/>
        <v>54</v>
      </c>
      <c r="B57" s="3" t="s">
        <v>54</v>
      </c>
      <c r="C57" s="5">
        <v>1.2</v>
      </c>
      <c r="D57" s="5">
        <v>0.08</v>
      </c>
      <c r="E57" s="5">
        <v>1.1299999999999999</v>
      </c>
      <c r="F57" s="5">
        <v>0.01</v>
      </c>
      <c r="G57" s="5">
        <v>1.19</v>
      </c>
      <c r="H57" s="5">
        <v>0.01</v>
      </c>
      <c r="I57" s="5" t="s">
        <v>847</v>
      </c>
      <c r="J57" s="6">
        <v>0.98499999999999999</v>
      </c>
      <c r="K57" s="5">
        <v>0.06</v>
      </c>
      <c r="L57" s="4">
        <v>3.0000000000000001E-3</v>
      </c>
      <c r="M57" s="4">
        <v>9.0000000000000011E-3</v>
      </c>
      <c r="N57" s="13"/>
      <c r="P57" s="13"/>
      <c r="Q57" s="13"/>
    </row>
    <row r="58" spans="1:17" x14ac:dyDescent="0.25">
      <c r="A58" s="2">
        <f t="shared" si="0"/>
        <v>55</v>
      </c>
      <c r="B58" s="3" t="s">
        <v>55</v>
      </c>
      <c r="C58" s="5">
        <v>1.01</v>
      </c>
      <c r="D58" s="5">
        <v>0.1</v>
      </c>
      <c r="E58" s="5">
        <v>1.04</v>
      </c>
      <c r="F58" s="5">
        <v>0.1</v>
      </c>
      <c r="G58" s="5">
        <v>1.1200000000000001</v>
      </c>
      <c r="H58" s="5">
        <v>0.18</v>
      </c>
      <c r="I58" s="5" t="s">
        <v>847</v>
      </c>
      <c r="J58" s="6">
        <v>0.98199999999999998</v>
      </c>
      <c r="K58" s="5">
        <v>0.15</v>
      </c>
      <c r="L58" s="4">
        <v>3.0000000000000001E-3</v>
      </c>
      <c r="M58" s="4">
        <v>9.0000000000000011E-3</v>
      </c>
      <c r="N58" s="13"/>
      <c r="P58" s="13"/>
      <c r="Q58" s="13"/>
    </row>
    <row r="59" spans="1:17" x14ac:dyDescent="0.25">
      <c r="A59" s="2">
        <f t="shared" si="0"/>
        <v>56</v>
      </c>
      <c r="B59" s="3" t="s">
        <v>56</v>
      </c>
      <c r="C59" s="5">
        <v>0.98</v>
      </c>
      <c r="D59" s="5">
        <v>0.06</v>
      </c>
      <c r="E59" s="5">
        <v>0.96</v>
      </c>
      <c r="F59" s="5">
        <v>0.12</v>
      </c>
      <c r="G59" s="5">
        <v>1.07</v>
      </c>
      <c r="H59" s="5">
        <v>0.02</v>
      </c>
      <c r="I59" s="5" t="s">
        <v>847</v>
      </c>
      <c r="J59" s="6">
        <v>0.98799999999999999</v>
      </c>
      <c r="K59" s="5">
        <v>-0.03</v>
      </c>
      <c r="L59" s="4">
        <v>3.0000000000000001E-3</v>
      </c>
      <c r="M59" s="4">
        <v>9.0000000000000011E-3</v>
      </c>
      <c r="N59" s="13"/>
      <c r="P59" s="13"/>
      <c r="Q59" s="13"/>
    </row>
    <row r="60" spans="1:17" x14ac:dyDescent="0.25">
      <c r="A60" s="2">
        <f t="shared" si="0"/>
        <v>57</v>
      </c>
      <c r="B60" s="3" t="s">
        <v>57</v>
      </c>
      <c r="C60" s="5">
        <v>0.93</v>
      </c>
      <c r="D60" s="5">
        <v>0.03</v>
      </c>
      <c r="E60" s="5">
        <v>0.97</v>
      </c>
      <c r="F60" s="5">
        <v>0.06</v>
      </c>
      <c r="G60" s="5">
        <v>1.02</v>
      </c>
      <c r="H60" s="5">
        <v>0.11</v>
      </c>
      <c r="I60" s="5" t="s">
        <v>847</v>
      </c>
      <c r="J60" s="6">
        <v>0.98399999999999999</v>
      </c>
      <c r="K60" s="5">
        <v>-0.08</v>
      </c>
      <c r="L60" s="4">
        <v>3.0000000000000001E-3</v>
      </c>
      <c r="M60" s="4">
        <v>9.0000000000000011E-3</v>
      </c>
      <c r="N60" s="13"/>
      <c r="P60" s="13"/>
      <c r="Q60" s="13"/>
    </row>
    <row r="61" spans="1:17" x14ac:dyDescent="0.25">
      <c r="A61" s="2">
        <f t="shared" si="0"/>
        <v>58</v>
      </c>
      <c r="B61" s="3" t="s">
        <v>58</v>
      </c>
      <c r="C61" s="5">
        <v>0.98</v>
      </c>
      <c r="D61" s="5">
        <v>0.15</v>
      </c>
      <c r="E61" s="5">
        <v>1.01</v>
      </c>
      <c r="F61" s="5">
        <v>0.17</v>
      </c>
      <c r="G61" s="5">
        <v>1.07</v>
      </c>
      <c r="H61" s="5">
        <v>0.08</v>
      </c>
      <c r="I61" s="5" t="s">
        <v>847</v>
      </c>
      <c r="J61" s="6">
        <v>0.98099999999999998</v>
      </c>
      <c r="K61" s="5">
        <v>0.11</v>
      </c>
      <c r="L61" s="4">
        <v>3.0000000000000001E-3</v>
      </c>
      <c r="M61" s="4">
        <v>9.0000000000000011E-3</v>
      </c>
      <c r="N61" s="13"/>
      <c r="P61" s="13"/>
      <c r="Q61" s="13"/>
    </row>
    <row r="62" spans="1:17" x14ac:dyDescent="0.25">
      <c r="A62" s="2">
        <f t="shared" si="0"/>
        <v>59</v>
      </c>
      <c r="B62" s="3" t="s">
        <v>59</v>
      </c>
      <c r="C62" s="5">
        <v>1.1399999999999999</v>
      </c>
      <c r="D62" s="5">
        <v>0.06</v>
      </c>
      <c r="E62" s="5">
        <v>1.08</v>
      </c>
      <c r="F62" s="5">
        <v>7.0000000000000007E-2</v>
      </c>
      <c r="G62" s="5">
        <v>1.1000000000000001</v>
      </c>
      <c r="H62" s="5">
        <v>0.14000000000000001</v>
      </c>
      <c r="I62" s="5" t="s">
        <v>847</v>
      </c>
      <c r="J62" s="6">
        <v>0.99399999999999999</v>
      </c>
      <c r="K62" s="5">
        <v>0.14000000000000001</v>
      </c>
      <c r="L62" s="4">
        <v>3.0000000000000001E-3</v>
      </c>
      <c r="M62" s="4">
        <v>9.0000000000000011E-3</v>
      </c>
      <c r="N62" s="13"/>
      <c r="P62" s="13"/>
      <c r="Q62" s="13"/>
    </row>
    <row r="63" spans="1:17" x14ac:dyDescent="0.25">
      <c r="A63" s="2">
        <f t="shared" si="0"/>
        <v>60</v>
      </c>
      <c r="B63" s="3" t="s">
        <v>60</v>
      </c>
      <c r="C63" s="5">
        <v>1.06</v>
      </c>
      <c r="D63" s="5">
        <v>0.03</v>
      </c>
      <c r="E63" s="5">
        <v>1.03</v>
      </c>
      <c r="F63" s="5">
        <v>0.16</v>
      </c>
      <c r="G63" s="5">
        <v>1.1399999999999999</v>
      </c>
      <c r="H63" s="5">
        <v>0.06</v>
      </c>
      <c r="I63" s="5" t="s">
        <v>847</v>
      </c>
      <c r="J63" s="6">
        <v>0.99199999999999999</v>
      </c>
      <c r="K63" s="5">
        <v>0.05</v>
      </c>
      <c r="L63" s="4">
        <v>3.0000000000000001E-3</v>
      </c>
      <c r="M63" s="4">
        <v>9.0000000000000011E-3</v>
      </c>
      <c r="N63" s="13"/>
      <c r="P63" s="13"/>
      <c r="Q63" s="13"/>
    </row>
    <row r="64" spans="1:17" x14ac:dyDescent="0.25">
      <c r="A64" s="2">
        <f t="shared" si="0"/>
        <v>61</v>
      </c>
      <c r="B64" s="3" t="s">
        <v>61</v>
      </c>
      <c r="C64" s="5">
        <v>1.07</v>
      </c>
      <c r="D64" s="5">
        <v>0.09</v>
      </c>
      <c r="E64" s="5">
        <v>1.02</v>
      </c>
      <c r="F64" s="5">
        <v>0.12</v>
      </c>
      <c r="G64" s="5">
        <v>1.02</v>
      </c>
      <c r="H64" s="5">
        <v>0.02</v>
      </c>
      <c r="I64" s="5" t="s">
        <v>847</v>
      </c>
      <c r="J64" s="6">
        <v>0.99199999999999999</v>
      </c>
      <c r="K64" s="5">
        <v>0.04</v>
      </c>
      <c r="L64" s="4">
        <v>3.0000000000000001E-3</v>
      </c>
      <c r="M64" s="4">
        <v>9.0000000000000011E-3</v>
      </c>
      <c r="N64" s="13"/>
      <c r="P64" s="13"/>
      <c r="Q64" s="13"/>
    </row>
    <row r="65" spans="1:17" x14ac:dyDescent="0.25">
      <c r="A65" s="2">
        <f t="shared" si="0"/>
        <v>62</v>
      </c>
      <c r="B65" s="3" t="s">
        <v>62</v>
      </c>
      <c r="C65" s="5">
        <v>0.94</v>
      </c>
      <c r="D65" s="5">
        <v>0.13</v>
      </c>
      <c r="E65" s="5">
        <v>1.08</v>
      </c>
      <c r="F65" s="5">
        <v>0.17</v>
      </c>
      <c r="G65" s="5">
        <v>1.04</v>
      </c>
      <c r="H65" s="5">
        <v>0.05</v>
      </c>
      <c r="I65" s="5" t="s">
        <v>847</v>
      </c>
      <c r="J65" s="6">
        <v>0.997</v>
      </c>
      <c r="K65" s="5">
        <v>0.03</v>
      </c>
      <c r="L65" s="4">
        <v>3.0000000000000001E-3</v>
      </c>
      <c r="M65" s="4">
        <v>9.0000000000000011E-3</v>
      </c>
      <c r="N65" s="13"/>
      <c r="P65" s="13"/>
      <c r="Q65" s="13"/>
    </row>
    <row r="66" spans="1:17" x14ac:dyDescent="0.25">
      <c r="A66" s="2">
        <f t="shared" si="0"/>
        <v>63</v>
      </c>
      <c r="B66" s="3" t="s">
        <v>63</v>
      </c>
      <c r="C66" s="5">
        <v>0.97</v>
      </c>
      <c r="D66" s="5">
        <v>0.16</v>
      </c>
      <c r="E66" s="5">
        <v>0.87</v>
      </c>
      <c r="F66" s="5">
        <v>7.0000000000000007E-2</v>
      </c>
      <c r="G66" s="5">
        <v>0.95</v>
      </c>
      <c r="H66" s="5">
        <v>0.12</v>
      </c>
      <c r="I66" s="5" t="s">
        <v>847</v>
      </c>
      <c r="J66" s="6">
        <v>0.98799999999999999</v>
      </c>
      <c r="K66" s="5">
        <v>0.1</v>
      </c>
      <c r="L66" s="4">
        <v>3.0000000000000001E-3</v>
      </c>
      <c r="M66" s="4">
        <v>9.0000000000000011E-3</v>
      </c>
      <c r="N66" s="13"/>
      <c r="P66" s="13"/>
      <c r="Q66" s="13"/>
    </row>
    <row r="67" spans="1:17" x14ac:dyDescent="0.25">
      <c r="A67" s="2">
        <f t="shared" si="0"/>
        <v>64</v>
      </c>
      <c r="B67" s="3" t="s">
        <v>64</v>
      </c>
      <c r="C67" s="5">
        <v>0.98</v>
      </c>
      <c r="D67" s="5">
        <v>0.15</v>
      </c>
      <c r="E67" s="5">
        <v>0.92</v>
      </c>
      <c r="F67" s="5">
        <v>0.09</v>
      </c>
      <c r="G67" s="5">
        <v>1.02</v>
      </c>
      <c r="H67" s="5">
        <v>0.03</v>
      </c>
      <c r="I67" s="5" t="s">
        <v>847</v>
      </c>
      <c r="J67" s="6">
        <v>0.98699999999999999</v>
      </c>
      <c r="K67" s="5">
        <v>-0.13</v>
      </c>
      <c r="L67" s="4">
        <v>3.0000000000000001E-3</v>
      </c>
      <c r="M67" s="4">
        <v>9.0000000000000011E-3</v>
      </c>
      <c r="N67" s="13"/>
      <c r="P67" s="13"/>
      <c r="Q67" s="13"/>
    </row>
    <row r="68" spans="1:17" x14ac:dyDescent="0.25">
      <c r="A68" s="2">
        <f t="shared" si="0"/>
        <v>65</v>
      </c>
      <c r="B68" s="3" t="s">
        <v>65</v>
      </c>
      <c r="C68" s="5">
        <v>0.66</v>
      </c>
      <c r="D68" s="5">
        <v>0.2</v>
      </c>
      <c r="E68" s="5">
        <v>0.64</v>
      </c>
      <c r="F68" s="5">
        <v>0.05</v>
      </c>
      <c r="G68" s="5">
        <v>0.64</v>
      </c>
      <c r="H68" s="5">
        <v>0.19</v>
      </c>
      <c r="I68" s="5" t="s">
        <v>847</v>
      </c>
      <c r="J68" s="6">
        <v>0.98199999999999998</v>
      </c>
      <c r="K68" s="5">
        <v>0.01</v>
      </c>
      <c r="L68" s="4">
        <v>3.0000000000000001E-3</v>
      </c>
      <c r="M68" s="4">
        <v>9.0000000000000011E-3</v>
      </c>
      <c r="N68" s="13"/>
      <c r="P68" s="13"/>
      <c r="Q68" s="13"/>
    </row>
    <row r="69" spans="1:17" x14ac:dyDescent="0.25">
      <c r="A69" s="2">
        <f t="shared" si="0"/>
        <v>66</v>
      </c>
      <c r="B69" s="3" t="s">
        <v>886</v>
      </c>
      <c r="C69" s="5">
        <v>0.85</v>
      </c>
      <c r="D69" s="5">
        <v>0.15</v>
      </c>
      <c r="E69" s="5">
        <v>0.89</v>
      </c>
      <c r="F69" s="5">
        <v>0.14000000000000001</v>
      </c>
      <c r="G69" s="5">
        <v>0.91</v>
      </c>
      <c r="H69" s="5">
        <v>0.12</v>
      </c>
      <c r="I69" s="5" t="s">
        <v>943</v>
      </c>
      <c r="J69" s="6">
        <v>0.99</v>
      </c>
      <c r="K69" s="5">
        <v>0.09</v>
      </c>
      <c r="L69" s="4">
        <v>3.0000000000000001E-3</v>
      </c>
      <c r="M69" s="4">
        <v>9.0000000000000011E-3</v>
      </c>
      <c r="N69" s="13"/>
      <c r="P69" s="13"/>
      <c r="Q69" s="13"/>
    </row>
    <row r="70" spans="1:17" x14ac:dyDescent="0.25">
      <c r="A70" s="2">
        <f t="shared" ref="A70:A133" si="1">A69+1</f>
        <v>67</v>
      </c>
      <c r="B70" s="3" t="s">
        <v>66</v>
      </c>
      <c r="C70" s="5">
        <v>0.94</v>
      </c>
      <c r="D70" s="5">
        <v>0.19</v>
      </c>
      <c r="E70" s="5">
        <v>0.95</v>
      </c>
      <c r="F70" s="5">
        <v>0.12</v>
      </c>
      <c r="G70" s="5">
        <v>0.97</v>
      </c>
      <c r="H70" s="5">
        <v>0.13</v>
      </c>
      <c r="I70" s="5" t="s">
        <v>847</v>
      </c>
      <c r="J70" s="6">
        <v>0.98799999999999999</v>
      </c>
      <c r="K70" s="5">
        <v>0.23</v>
      </c>
      <c r="L70" s="4">
        <v>3.0000000000000001E-3</v>
      </c>
      <c r="M70" s="4">
        <v>9.0000000000000011E-3</v>
      </c>
      <c r="N70" s="13"/>
      <c r="P70" s="13"/>
      <c r="Q70" s="13"/>
    </row>
    <row r="71" spans="1:17" x14ac:dyDescent="0.25">
      <c r="A71" s="2">
        <f t="shared" si="1"/>
        <v>68</v>
      </c>
      <c r="B71" s="3" t="s">
        <v>67</v>
      </c>
      <c r="C71" s="5">
        <v>1.23</v>
      </c>
      <c r="D71" s="5">
        <v>0.16</v>
      </c>
      <c r="E71" s="5">
        <v>1.19</v>
      </c>
      <c r="F71" s="5">
        <v>0.14000000000000001</v>
      </c>
      <c r="G71" s="5">
        <v>1.17</v>
      </c>
      <c r="H71" s="5">
        <v>0.14000000000000001</v>
      </c>
      <c r="I71" s="5" t="s">
        <v>847</v>
      </c>
      <c r="J71" s="6">
        <v>0.996</v>
      </c>
      <c r="K71" s="5">
        <v>0.01</v>
      </c>
      <c r="L71" s="4">
        <v>3.0000000000000001E-3</v>
      </c>
      <c r="M71" s="4">
        <v>9.0000000000000011E-3</v>
      </c>
      <c r="N71" s="13"/>
      <c r="P71" s="13"/>
      <c r="Q71" s="13"/>
    </row>
    <row r="72" spans="1:17" x14ac:dyDescent="0.25">
      <c r="A72" s="2">
        <f t="shared" si="1"/>
        <v>69</v>
      </c>
      <c r="B72" s="3" t="s">
        <v>68</v>
      </c>
      <c r="C72" s="5">
        <v>1.06</v>
      </c>
      <c r="D72" s="5">
        <v>0.16</v>
      </c>
      <c r="E72" s="5">
        <v>0.98</v>
      </c>
      <c r="F72" s="5">
        <v>0.02</v>
      </c>
      <c r="G72" s="5">
        <v>1.01</v>
      </c>
      <c r="H72" s="5">
        <v>0.08</v>
      </c>
      <c r="I72" s="5" t="s">
        <v>847</v>
      </c>
      <c r="J72" s="6">
        <v>0.999</v>
      </c>
      <c r="K72" s="5">
        <v>-0.06</v>
      </c>
      <c r="L72" s="4">
        <v>3.0000000000000001E-3</v>
      </c>
      <c r="M72" s="4">
        <v>9.0000000000000011E-3</v>
      </c>
      <c r="N72" s="13"/>
      <c r="P72" s="13"/>
      <c r="Q72" s="13"/>
    </row>
    <row r="73" spans="1:17" x14ac:dyDescent="0.25">
      <c r="A73" s="2">
        <f t="shared" si="1"/>
        <v>70</v>
      </c>
      <c r="B73" s="3" t="s">
        <v>69</v>
      </c>
      <c r="C73" s="5">
        <v>1.39</v>
      </c>
      <c r="D73" s="5">
        <v>0.03</v>
      </c>
      <c r="E73" s="5">
        <v>0.82</v>
      </c>
      <c r="F73" s="5">
        <v>0.18</v>
      </c>
      <c r="G73" s="5">
        <v>0.89</v>
      </c>
      <c r="H73" s="5">
        <v>0.17</v>
      </c>
      <c r="I73" s="5" t="s">
        <v>848</v>
      </c>
      <c r="J73" s="6">
        <v>0.999</v>
      </c>
      <c r="K73" s="5">
        <v>-0.02</v>
      </c>
      <c r="L73" s="4">
        <v>5.0000000000000001E-3</v>
      </c>
      <c r="M73" s="4">
        <v>1.4999999999999999E-2</v>
      </c>
      <c r="N73" s="13"/>
      <c r="P73" s="13"/>
      <c r="Q73" s="13"/>
    </row>
    <row r="74" spans="1:17" x14ac:dyDescent="0.25">
      <c r="A74" s="2">
        <f t="shared" si="1"/>
        <v>71</v>
      </c>
      <c r="B74" s="3" t="s">
        <v>70</v>
      </c>
      <c r="C74" s="5">
        <v>1.05</v>
      </c>
      <c r="D74" s="5">
        <v>0.16</v>
      </c>
      <c r="E74" s="5">
        <v>1.1000000000000001</v>
      </c>
      <c r="F74" s="5">
        <v>0.06</v>
      </c>
      <c r="G74" s="5">
        <v>1.1200000000000001</v>
      </c>
      <c r="H74" s="5">
        <v>0.06</v>
      </c>
      <c r="I74" s="5" t="s">
        <v>847</v>
      </c>
      <c r="J74" s="6">
        <v>0.998</v>
      </c>
      <c r="K74" s="5">
        <v>-0.1</v>
      </c>
      <c r="L74" s="4">
        <v>3.0000000000000001E-3</v>
      </c>
      <c r="M74" s="4">
        <v>9.0000000000000011E-3</v>
      </c>
      <c r="N74" s="13"/>
      <c r="P74" s="13"/>
      <c r="Q74" s="13"/>
    </row>
    <row r="75" spans="1:17" x14ac:dyDescent="0.25">
      <c r="A75" s="2">
        <f t="shared" si="1"/>
        <v>72</v>
      </c>
      <c r="B75" s="3" t="s">
        <v>71</v>
      </c>
      <c r="C75" s="5">
        <v>1.1299999999999999</v>
      </c>
      <c r="D75" s="5">
        <v>0.04</v>
      </c>
      <c r="E75" s="5">
        <v>1.05</v>
      </c>
      <c r="F75" s="5">
        <v>0.05</v>
      </c>
      <c r="G75" s="5">
        <v>1.1200000000000001</v>
      </c>
      <c r="H75" s="5">
        <v>0.01</v>
      </c>
      <c r="I75" s="5" t="s">
        <v>847</v>
      </c>
      <c r="J75" s="6">
        <v>0.98199999999999998</v>
      </c>
      <c r="K75" s="5">
        <v>0.21</v>
      </c>
      <c r="L75" s="4">
        <v>3.0000000000000001E-3</v>
      </c>
      <c r="M75" s="4">
        <v>9.0000000000000011E-3</v>
      </c>
      <c r="N75" s="13"/>
      <c r="P75" s="13"/>
      <c r="Q75" s="13"/>
    </row>
    <row r="76" spans="1:17" x14ac:dyDescent="0.25">
      <c r="A76" s="2">
        <f t="shared" si="1"/>
        <v>73</v>
      </c>
      <c r="B76" s="3" t="s">
        <v>72</v>
      </c>
      <c r="C76" s="5">
        <v>0.67</v>
      </c>
      <c r="D76" s="5">
        <v>0.03</v>
      </c>
      <c r="E76" s="5">
        <v>0.74</v>
      </c>
      <c r="F76" s="5">
        <v>0.12</v>
      </c>
      <c r="G76" s="5">
        <v>0.74</v>
      </c>
      <c r="H76" s="5">
        <v>0.18</v>
      </c>
      <c r="I76" s="5" t="s">
        <v>847</v>
      </c>
      <c r="J76" s="6">
        <v>0.999</v>
      </c>
      <c r="K76" s="5">
        <v>0.02</v>
      </c>
      <c r="L76" s="4">
        <v>3.0000000000000001E-3</v>
      </c>
      <c r="M76" s="4">
        <v>9.0000000000000011E-3</v>
      </c>
      <c r="N76" s="13"/>
      <c r="P76" s="13"/>
      <c r="Q76" s="13"/>
    </row>
    <row r="77" spans="1:17" x14ac:dyDescent="0.25">
      <c r="A77" s="2">
        <f t="shared" si="1"/>
        <v>74</v>
      </c>
      <c r="B77" s="3" t="s">
        <v>887</v>
      </c>
      <c r="C77" s="5">
        <v>0.95</v>
      </c>
      <c r="D77" s="5">
        <v>0.16</v>
      </c>
      <c r="E77" s="5">
        <v>0.98</v>
      </c>
      <c r="F77" s="5">
        <v>0.1</v>
      </c>
      <c r="G77" s="5">
        <v>1</v>
      </c>
      <c r="H77" s="5">
        <v>0.08</v>
      </c>
      <c r="I77" s="5" t="s">
        <v>943</v>
      </c>
      <c r="J77" s="6">
        <v>0.99</v>
      </c>
      <c r="K77" s="5">
        <v>-0.05</v>
      </c>
      <c r="L77" s="4">
        <v>3.0000000000000001E-3</v>
      </c>
      <c r="M77" s="4">
        <v>9.0000000000000011E-3</v>
      </c>
      <c r="N77" s="13"/>
      <c r="P77" s="13"/>
      <c r="Q77" s="13"/>
    </row>
    <row r="78" spans="1:17" x14ac:dyDescent="0.25">
      <c r="A78" s="2">
        <f t="shared" si="1"/>
        <v>75</v>
      </c>
      <c r="B78" s="3" t="s">
        <v>73</v>
      </c>
      <c r="C78" s="5">
        <v>0.99</v>
      </c>
      <c r="D78" s="5">
        <v>0.02</v>
      </c>
      <c r="E78" s="5">
        <v>1</v>
      </c>
      <c r="F78" s="5">
        <v>0.17</v>
      </c>
      <c r="G78" s="5">
        <v>1.06</v>
      </c>
      <c r="H78" s="5">
        <v>0.11</v>
      </c>
      <c r="I78" s="5" t="s">
        <v>847</v>
      </c>
      <c r="J78" s="6">
        <v>0.98499999999999999</v>
      </c>
      <c r="K78" s="5">
        <v>-7.0000000000000007E-2</v>
      </c>
      <c r="L78" s="4">
        <v>3.0000000000000001E-3</v>
      </c>
      <c r="M78" s="4">
        <v>9.0000000000000011E-3</v>
      </c>
      <c r="N78" s="13"/>
      <c r="P78" s="13"/>
      <c r="Q78" s="13"/>
    </row>
    <row r="79" spans="1:17" x14ac:dyDescent="0.25">
      <c r="A79" s="2">
        <f t="shared" si="1"/>
        <v>76</v>
      </c>
      <c r="B79" s="3" t="s">
        <v>74</v>
      </c>
      <c r="C79" s="5">
        <v>0.6</v>
      </c>
      <c r="D79" s="5">
        <v>0.05</v>
      </c>
      <c r="E79" s="5">
        <v>0.67</v>
      </c>
      <c r="F79" s="5">
        <v>0.14000000000000001</v>
      </c>
      <c r="G79" s="5">
        <v>0.66</v>
      </c>
      <c r="H79" s="5">
        <v>0.17</v>
      </c>
      <c r="I79" s="5" t="s">
        <v>847</v>
      </c>
      <c r="J79" s="6">
        <v>0.98699999999999999</v>
      </c>
      <c r="K79" s="5">
        <v>0.04</v>
      </c>
      <c r="L79" s="4">
        <v>3.0000000000000001E-3</v>
      </c>
      <c r="M79" s="4">
        <v>9.0000000000000011E-3</v>
      </c>
      <c r="N79" s="13"/>
      <c r="P79" s="13"/>
      <c r="Q79" s="13"/>
    </row>
    <row r="80" spans="1:17" x14ac:dyDescent="0.25">
      <c r="A80" s="2">
        <f t="shared" si="1"/>
        <v>77</v>
      </c>
      <c r="B80" s="3" t="s">
        <v>75</v>
      </c>
      <c r="C80" s="5">
        <v>1.1599999999999999</v>
      </c>
      <c r="D80" s="5">
        <v>0.2</v>
      </c>
      <c r="E80" s="5">
        <v>1.07</v>
      </c>
      <c r="F80" s="5">
        <v>0.11</v>
      </c>
      <c r="G80" s="5">
        <v>1.1000000000000001</v>
      </c>
      <c r="H80" s="5">
        <v>0.12</v>
      </c>
      <c r="I80" s="5" t="s">
        <v>847</v>
      </c>
      <c r="J80" s="6">
        <v>0.999</v>
      </c>
      <c r="K80" s="5">
        <v>-0.11</v>
      </c>
      <c r="L80" s="4">
        <v>3.0000000000000001E-3</v>
      </c>
      <c r="M80" s="4">
        <v>9.0000000000000011E-3</v>
      </c>
      <c r="N80" s="13"/>
      <c r="P80" s="13"/>
      <c r="Q80" s="13"/>
    </row>
    <row r="81" spans="1:17" x14ac:dyDescent="0.25">
      <c r="A81" s="2">
        <f t="shared" si="1"/>
        <v>78</v>
      </c>
      <c r="B81" s="3" t="s">
        <v>76</v>
      </c>
      <c r="C81" s="5">
        <v>1.25</v>
      </c>
      <c r="D81" s="5">
        <v>0.09</v>
      </c>
      <c r="E81" s="5">
        <v>0.65</v>
      </c>
      <c r="F81" s="5">
        <v>0.12</v>
      </c>
      <c r="G81" s="5">
        <v>0.65</v>
      </c>
      <c r="H81" s="5">
        <v>0.05</v>
      </c>
      <c r="I81" s="5" t="s">
        <v>848</v>
      </c>
      <c r="J81" s="6">
        <v>0.998</v>
      </c>
      <c r="K81" s="5">
        <v>0.15</v>
      </c>
      <c r="L81" s="4">
        <v>5.0000000000000001E-3</v>
      </c>
      <c r="M81" s="4">
        <v>1.4999999999999999E-2</v>
      </c>
      <c r="N81" s="13"/>
      <c r="P81" s="13"/>
      <c r="Q81" s="13"/>
    </row>
    <row r="82" spans="1:17" x14ac:dyDescent="0.25">
      <c r="A82" s="2">
        <f t="shared" si="1"/>
        <v>79</v>
      </c>
      <c r="B82" s="3" t="s">
        <v>77</v>
      </c>
      <c r="C82" s="5">
        <v>1.02</v>
      </c>
      <c r="D82" s="5">
        <v>0.16</v>
      </c>
      <c r="E82" s="5">
        <v>1.05</v>
      </c>
      <c r="F82" s="5">
        <v>0.18</v>
      </c>
      <c r="G82" s="5">
        <v>1</v>
      </c>
      <c r="H82" s="5">
        <v>0.1</v>
      </c>
      <c r="I82" s="5" t="s">
        <v>847</v>
      </c>
      <c r="J82" s="6">
        <v>0.98299999999999998</v>
      </c>
      <c r="K82" s="5">
        <v>0.06</v>
      </c>
      <c r="L82" s="4">
        <v>3.0000000000000001E-3</v>
      </c>
      <c r="M82" s="4">
        <v>9.0000000000000011E-3</v>
      </c>
      <c r="N82" s="13"/>
      <c r="P82" s="13"/>
      <c r="Q82" s="13"/>
    </row>
    <row r="83" spans="1:17" x14ac:dyDescent="0.25">
      <c r="A83" s="2">
        <f t="shared" si="1"/>
        <v>80</v>
      </c>
      <c r="B83" s="3" t="s">
        <v>78</v>
      </c>
      <c r="C83" s="5">
        <v>0.92</v>
      </c>
      <c r="D83" s="5">
        <v>0.08</v>
      </c>
      <c r="E83" s="5">
        <v>0.92</v>
      </c>
      <c r="F83" s="5">
        <v>0.16</v>
      </c>
      <c r="G83" s="5">
        <v>0.98</v>
      </c>
      <c r="H83" s="5">
        <v>0.13</v>
      </c>
      <c r="I83" s="5" t="s">
        <v>847</v>
      </c>
      <c r="J83" s="6">
        <v>0.98799999999999999</v>
      </c>
      <c r="K83" s="5">
        <v>0.08</v>
      </c>
      <c r="L83" s="4">
        <v>3.0000000000000001E-3</v>
      </c>
      <c r="M83" s="4">
        <v>9.0000000000000011E-3</v>
      </c>
      <c r="N83" s="13"/>
      <c r="P83" s="13"/>
      <c r="Q83" s="13"/>
    </row>
    <row r="84" spans="1:17" x14ac:dyDescent="0.25">
      <c r="A84" s="2">
        <f t="shared" si="1"/>
        <v>81</v>
      </c>
      <c r="B84" s="3" t="s">
        <v>79</v>
      </c>
      <c r="C84" s="5">
        <v>0.59</v>
      </c>
      <c r="D84" s="5">
        <v>0.25</v>
      </c>
      <c r="E84" s="5">
        <v>0.33</v>
      </c>
      <c r="F84" s="5">
        <v>0.08</v>
      </c>
      <c r="G84" s="5">
        <v>0.34</v>
      </c>
      <c r="H84" s="5">
        <v>0.04</v>
      </c>
      <c r="I84" s="5" t="s">
        <v>848</v>
      </c>
      <c r="J84" s="6">
        <v>0.98</v>
      </c>
      <c r="K84" s="5">
        <v>-0.02</v>
      </c>
      <c r="L84" s="4">
        <v>5.0000000000000001E-3</v>
      </c>
      <c r="M84" s="4">
        <v>1.4999999999999999E-2</v>
      </c>
      <c r="N84" s="13"/>
      <c r="P84" s="13"/>
      <c r="Q84" s="13"/>
    </row>
    <row r="85" spans="1:17" x14ac:dyDescent="0.25">
      <c r="A85" s="2">
        <f t="shared" si="1"/>
        <v>82</v>
      </c>
      <c r="B85" s="3" t="s">
        <v>80</v>
      </c>
      <c r="C85" s="5">
        <v>1.01</v>
      </c>
      <c r="D85" s="5">
        <v>0.17</v>
      </c>
      <c r="E85" s="5">
        <v>1.1100000000000001</v>
      </c>
      <c r="F85" s="5">
        <v>0.05</v>
      </c>
      <c r="G85" s="5">
        <v>1.07</v>
      </c>
      <c r="H85" s="5">
        <v>0.01</v>
      </c>
      <c r="I85" s="5" t="s">
        <v>847</v>
      </c>
      <c r="J85" s="6">
        <v>0.98499999999999999</v>
      </c>
      <c r="K85" s="5">
        <v>0.06</v>
      </c>
      <c r="L85" s="4">
        <v>3.0000000000000001E-3</v>
      </c>
      <c r="M85" s="4">
        <v>9.0000000000000011E-3</v>
      </c>
      <c r="N85" s="13"/>
      <c r="P85" s="13"/>
      <c r="Q85" s="13"/>
    </row>
    <row r="86" spans="1:17" x14ac:dyDescent="0.25">
      <c r="A86" s="2">
        <f t="shared" si="1"/>
        <v>83</v>
      </c>
      <c r="B86" s="3" t="s">
        <v>81</v>
      </c>
      <c r="C86" s="5">
        <v>1.17</v>
      </c>
      <c r="D86" s="5">
        <v>0.14000000000000001</v>
      </c>
      <c r="E86" s="5">
        <v>1.1100000000000001</v>
      </c>
      <c r="F86" s="5">
        <v>0.12</v>
      </c>
      <c r="G86" s="5">
        <v>1.1599999999999999</v>
      </c>
      <c r="H86" s="5">
        <v>0.02</v>
      </c>
      <c r="I86" s="5" t="s">
        <v>847</v>
      </c>
      <c r="J86" s="6">
        <v>0.98699999999999999</v>
      </c>
      <c r="K86" s="5">
        <v>-0.06</v>
      </c>
      <c r="L86" s="4">
        <v>3.0000000000000001E-3</v>
      </c>
      <c r="M86" s="4">
        <v>9.0000000000000011E-3</v>
      </c>
      <c r="N86" s="13"/>
      <c r="P86" s="13"/>
      <c r="Q86" s="13"/>
    </row>
    <row r="87" spans="1:17" x14ac:dyDescent="0.25">
      <c r="A87" s="2">
        <f t="shared" si="1"/>
        <v>84</v>
      </c>
      <c r="B87" s="3" t="s">
        <v>82</v>
      </c>
      <c r="C87" s="5">
        <v>0.33</v>
      </c>
      <c r="D87" s="5">
        <v>0.34</v>
      </c>
      <c r="E87" s="5">
        <v>1.03</v>
      </c>
      <c r="F87" s="5">
        <v>0.16</v>
      </c>
      <c r="G87" s="5">
        <v>1.06</v>
      </c>
      <c r="H87" s="5">
        <v>0.12</v>
      </c>
      <c r="I87" s="5" t="s">
        <v>848</v>
      </c>
      <c r="J87" s="6">
        <v>0.98399999999999999</v>
      </c>
      <c r="K87" s="5">
        <v>-0.12</v>
      </c>
      <c r="L87" s="4">
        <v>5.0000000000000001E-3</v>
      </c>
      <c r="M87" s="4">
        <v>1.4999999999999999E-2</v>
      </c>
      <c r="N87" s="13"/>
      <c r="P87" s="13"/>
      <c r="Q87" s="13"/>
    </row>
    <row r="88" spans="1:17" x14ac:dyDescent="0.25">
      <c r="A88" s="2">
        <f t="shared" si="1"/>
        <v>85</v>
      </c>
      <c r="B88" s="3" t="s">
        <v>83</v>
      </c>
      <c r="C88" s="5">
        <v>0.94</v>
      </c>
      <c r="D88" s="5">
        <v>0.1</v>
      </c>
      <c r="E88" s="5">
        <v>1</v>
      </c>
      <c r="F88" s="5">
        <v>0.15</v>
      </c>
      <c r="G88" s="5">
        <v>1.05</v>
      </c>
      <c r="H88" s="5">
        <v>0.18</v>
      </c>
      <c r="I88" s="5" t="s">
        <v>847</v>
      </c>
      <c r="J88" s="6">
        <v>0.98699999999999999</v>
      </c>
      <c r="K88" s="5">
        <v>-0.04</v>
      </c>
      <c r="L88" s="4">
        <v>3.0000000000000001E-3</v>
      </c>
      <c r="M88" s="4">
        <v>9.0000000000000011E-3</v>
      </c>
      <c r="N88" s="13"/>
      <c r="P88" s="13"/>
      <c r="Q88" s="13"/>
    </row>
    <row r="89" spans="1:17" x14ac:dyDescent="0.25">
      <c r="A89" s="2">
        <f t="shared" si="1"/>
        <v>86</v>
      </c>
      <c r="B89" s="3" t="s">
        <v>84</v>
      </c>
      <c r="C89" s="5">
        <v>0.9</v>
      </c>
      <c r="D89" s="5">
        <v>0.09</v>
      </c>
      <c r="E89" s="5">
        <v>0.85</v>
      </c>
      <c r="F89" s="5">
        <v>7.0000000000000007E-2</v>
      </c>
      <c r="G89" s="5">
        <v>0.93</v>
      </c>
      <c r="H89" s="5">
        <v>0.15</v>
      </c>
      <c r="I89" s="5" t="s">
        <v>847</v>
      </c>
      <c r="J89" s="6">
        <v>0.98499999999999999</v>
      </c>
      <c r="K89" s="5">
        <v>0</v>
      </c>
      <c r="L89" s="4">
        <v>3.0000000000000001E-3</v>
      </c>
      <c r="M89" s="4">
        <v>9.0000000000000011E-3</v>
      </c>
      <c r="N89" s="13"/>
      <c r="P89" s="13"/>
      <c r="Q89" s="13"/>
    </row>
    <row r="90" spans="1:17" x14ac:dyDescent="0.25">
      <c r="A90" s="2">
        <f t="shared" si="1"/>
        <v>87</v>
      </c>
      <c r="B90" s="3" t="s">
        <v>85</v>
      </c>
      <c r="C90" s="5">
        <v>0.81</v>
      </c>
      <c r="D90" s="5">
        <v>0.19</v>
      </c>
      <c r="E90" s="5">
        <v>0.82</v>
      </c>
      <c r="F90" s="5">
        <v>0.04</v>
      </c>
      <c r="G90" s="5">
        <v>0.85</v>
      </c>
      <c r="H90" s="5">
        <v>0.13</v>
      </c>
      <c r="I90" s="5" t="s">
        <v>847</v>
      </c>
      <c r="J90" s="6">
        <v>0.98399999999999999</v>
      </c>
      <c r="K90" s="5">
        <v>-0.02</v>
      </c>
      <c r="L90" s="4">
        <v>3.0000000000000001E-3</v>
      </c>
      <c r="M90" s="4">
        <v>9.0000000000000011E-3</v>
      </c>
      <c r="N90" s="13"/>
      <c r="P90" s="13"/>
      <c r="Q90" s="13"/>
    </row>
    <row r="91" spans="1:17" x14ac:dyDescent="0.25">
      <c r="A91" s="2">
        <f t="shared" si="1"/>
        <v>88</v>
      </c>
      <c r="B91" s="3" t="s">
        <v>86</v>
      </c>
      <c r="C91" s="5">
        <v>1.3</v>
      </c>
      <c r="D91" s="5">
        <v>0.1</v>
      </c>
      <c r="E91" s="5">
        <v>0.45</v>
      </c>
      <c r="F91" s="5">
        <v>0.03</v>
      </c>
      <c r="G91" s="5">
        <v>0.45</v>
      </c>
      <c r="H91" s="5">
        <v>0.17</v>
      </c>
      <c r="I91" s="5" t="s">
        <v>848</v>
      </c>
      <c r="J91" s="6">
        <v>0.999</v>
      </c>
      <c r="K91" s="5">
        <v>-0.02</v>
      </c>
      <c r="L91" s="4">
        <v>5.0000000000000001E-3</v>
      </c>
      <c r="M91" s="4">
        <v>1.4999999999999999E-2</v>
      </c>
      <c r="N91" s="13"/>
      <c r="P91" s="13"/>
      <c r="Q91" s="13"/>
    </row>
    <row r="92" spans="1:17" x14ac:dyDescent="0.25">
      <c r="A92" s="2">
        <f t="shared" si="1"/>
        <v>89</v>
      </c>
      <c r="B92" s="3" t="s">
        <v>87</v>
      </c>
      <c r="C92" s="5">
        <v>1.39</v>
      </c>
      <c r="D92" s="5">
        <v>0.05</v>
      </c>
      <c r="E92" s="5">
        <v>1.17</v>
      </c>
      <c r="F92" s="5">
        <v>7.0000000000000007E-2</v>
      </c>
      <c r="G92" s="5">
        <v>1.1599999999999999</v>
      </c>
      <c r="H92" s="5">
        <v>0.1</v>
      </c>
      <c r="I92" s="5" t="s">
        <v>848</v>
      </c>
      <c r="J92" s="6">
        <v>0.98899999999999999</v>
      </c>
      <c r="K92" s="5">
        <v>0.1</v>
      </c>
      <c r="L92" s="4">
        <v>5.0000000000000001E-3</v>
      </c>
      <c r="M92" s="4">
        <v>1.4999999999999999E-2</v>
      </c>
      <c r="N92" s="13"/>
      <c r="P92" s="13"/>
      <c r="Q92" s="13"/>
    </row>
    <row r="93" spans="1:17" x14ac:dyDescent="0.25">
      <c r="A93" s="2">
        <f t="shared" si="1"/>
        <v>90</v>
      </c>
      <c r="B93" s="3" t="s">
        <v>88</v>
      </c>
      <c r="C93" s="5">
        <v>1.1299999999999999</v>
      </c>
      <c r="D93" s="5">
        <v>0.01</v>
      </c>
      <c r="E93" s="5">
        <v>1.08</v>
      </c>
      <c r="F93" s="5">
        <v>0.02</v>
      </c>
      <c r="G93" s="5">
        <v>1.1599999999999999</v>
      </c>
      <c r="H93" s="5">
        <v>0.04</v>
      </c>
      <c r="I93" s="5" t="s">
        <v>847</v>
      </c>
      <c r="J93" s="6">
        <v>0.99399999999999999</v>
      </c>
      <c r="K93" s="5">
        <v>-0.11</v>
      </c>
      <c r="L93" s="4">
        <v>3.0000000000000001E-3</v>
      </c>
      <c r="M93" s="4">
        <v>9.0000000000000011E-3</v>
      </c>
      <c r="N93" s="13"/>
      <c r="P93" s="13"/>
      <c r="Q93" s="13"/>
    </row>
    <row r="94" spans="1:17" x14ac:dyDescent="0.25">
      <c r="A94" s="2">
        <f t="shared" si="1"/>
        <v>91</v>
      </c>
      <c r="B94" s="3" t="s">
        <v>89</v>
      </c>
      <c r="C94" s="5">
        <v>1.06</v>
      </c>
      <c r="D94" s="5">
        <v>0.09</v>
      </c>
      <c r="E94" s="5">
        <v>1.1100000000000001</v>
      </c>
      <c r="F94" s="5">
        <v>0.15</v>
      </c>
      <c r="G94" s="5">
        <v>1.06</v>
      </c>
      <c r="H94" s="5">
        <v>0.01</v>
      </c>
      <c r="I94" s="5" t="s">
        <v>847</v>
      </c>
      <c r="J94" s="6">
        <v>0.998</v>
      </c>
      <c r="K94" s="5">
        <v>-0.06</v>
      </c>
      <c r="L94" s="4">
        <v>3.0000000000000001E-3</v>
      </c>
      <c r="M94" s="4">
        <v>9.0000000000000011E-3</v>
      </c>
      <c r="N94" s="13"/>
      <c r="P94" s="13"/>
      <c r="Q94" s="13"/>
    </row>
    <row r="95" spans="1:17" x14ac:dyDescent="0.25">
      <c r="A95" s="2">
        <f t="shared" si="1"/>
        <v>92</v>
      </c>
      <c r="B95" s="3" t="s">
        <v>90</v>
      </c>
      <c r="C95" s="5">
        <v>0.56999999999999995</v>
      </c>
      <c r="D95" s="5">
        <v>0.34</v>
      </c>
      <c r="E95" s="5">
        <v>0.99</v>
      </c>
      <c r="F95" s="5">
        <v>0.11</v>
      </c>
      <c r="G95" s="5">
        <v>1.07</v>
      </c>
      <c r="H95" s="5">
        <v>7.0000000000000007E-2</v>
      </c>
      <c r="I95" s="5" t="s">
        <v>848</v>
      </c>
      <c r="J95" s="6">
        <v>0.999</v>
      </c>
      <c r="K95" s="5">
        <v>-0.1</v>
      </c>
      <c r="L95" s="4">
        <v>5.0000000000000001E-3</v>
      </c>
      <c r="M95" s="4">
        <v>1.4999999999999999E-2</v>
      </c>
      <c r="N95" s="13"/>
      <c r="P95" s="13"/>
      <c r="Q95" s="13"/>
    </row>
    <row r="96" spans="1:17" x14ac:dyDescent="0.25">
      <c r="A96" s="2">
        <f t="shared" si="1"/>
        <v>93</v>
      </c>
      <c r="B96" s="3" t="s">
        <v>91</v>
      </c>
      <c r="C96" s="5">
        <v>0.96</v>
      </c>
      <c r="D96" s="5">
        <v>0.2</v>
      </c>
      <c r="E96" s="5">
        <v>0.89</v>
      </c>
      <c r="F96" s="5">
        <v>7.0000000000000007E-2</v>
      </c>
      <c r="G96" s="5">
        <v>0.93</v>
      </c>
      <c r="H96" s="5">
        <v>0.08</v>
      </c>
      <c r="I96" s="5" t="s">
        <v>847</v>
      </c>
      <c r="J96" s="6">
        <v>0.99</v>
      </c>
      <c r="K96" s="5">
        <v>-0.02</v>
      </c>
      <c r="L96" s="4">
        <v>3.0000000000000001E-3</v>
      </c>
      <c r="M96" s="4">
        <v>9.0000000000000011E-3</v>
      </c>
      <c r="N96" s="13"/>
      <c r="P96" s="13"/>
      <c r="Q96" s="13"/>
    </row>
    <row r="97" spans="1:17" x14ac:dyDescent="0.25">
      <c r="A97" s="2">
        <f t="shared" si="1"/>
        <v>94</v>
      </c>
      <c r="B97" s="3" t="s">
        <v>92</v>
      </c>
      <c r="C97" s="5">
        <v>0.36</v>
      </c>
      <c r="D97" s="5">
        <v>0.04</v>
      </c>
      <c r="E97" s="5">
        <v>0.36</v>
      </c>
      <c r="F97" s="5">
        <v>0.03</v>
      </c>
      <c r="G97" s="5">
        <v>0.35</v>
      </c>
      <c r="H97" s="5">
        <v>0.01</v>
      </c>
      <c r="I97" s="5" t="s">
        <v>847</v>
      </c>
      <c r="J97" s="6">
        <v>0.98399999999999999</v>
      </c>
      <c r="K97" s="5">
        <v>-0.13</v>
      </c>
      <c r="L97" s="4">
        <v>3.0000000000000001E-3</v>
      </c>
      <c r="M97" s="4">
        <v>9.0000000000000011E-3</v>
      </c>
      <c r="N97" s="13"/>
      <c r="P97" s="13"/>
      <c r="Q97" s="13"/>
    </row>
    <row r="98" spans="1:17" x14ac:dyDescent="0.25">
      <c r="A98" s="2">
        <f t="shared" si="1"/>
        <v>95</v>
      </c>
      <c r="B98" s="3" t="s">
        <v>93</v>
      </c>
      <c r="C98" s="5">
        <v>0.94</v>
      </c>
      <c r="D98" s="5">
        <v>0.1</v>
      </c>
      <c r="E98" s="5">
        <v>1.02</v>
      </c>
      <c r="F98" s="5">
        <v>0.17</v>
      </c>
      <c r="G98" s="5">
        <v>1</v>
      </c>
      <c r="H98" s="5">
        <v>0.03</v>
      </c>
      <c r="I98" s="5" t="s">
        <v>847</v>
      </c>
      <c r="J98" s="6">
        <v>0.98199999999999998</v>
      </c>
      <c r="K98" s="5">
        <v>0.14000000000000001</v>
      </c>
      <c r="L98" s="4">
        <v>3.0000000000000001E-3</v>
      </c>
      <c r="M98" s="4">
        <v>9.0000000000000011E-3</v>
      </c>
      <c r="N98" s="13"/>
      <c r="P98" s="13"/>
      <c r="Q98" s="13"/>
    </row>
    <row r="99" spans="1:17" x14ac:dyDescent="0.25">
      <c r="A99" s="2">
        <f t="shared" si="1"/>
        <v>96</v>
      </c>
      <c r="B99" s="3" t="s">
        <v>94</v>
      </c>
      <c r="C99" s="5">
        <v>1.1200000000000001</v>
      </c>
      <c r="D99" s="5">
        <v>7.0000000000000007E-2</v>
      </c>
      <c r="E99" s="5">
        <v>1.02</v>
      </c>
      <c r="F99" s="5">
        <v>0.13</v>
      </c>
      <c r="G99" s="5">
        <v>1.08</v>
      </c>
      <c r="H99" s="5">
        <v>0.1</v>
      </c>
      <c r="I99" s="5" t="s">
        <v>847</v>
      </c>
      <c r="J99" s="6">
        <v>0.98399999999999999</v>
      </c>
      <c r="K99" s="5">
        <v>0.04</v>
      </c>
      <c r="L99" s="4">
        <v>3.0000000000000001E-3</v>
      </c>
      <c r="M99" s="4">
        <v>9.0000000000000011E-3</v>
      </c>
      <c r="N99" s="13"/>
      <c r="P99" s="13"/>
      <c r="Q99" s="13"/>
    </row>
    <row r="100" spans="1:17" x14ac:dyDescent="0.25">
      <c r="A100" s="2">
        <f t="shared" si="1"/>
        <v>97</v>
      </c>
      <c r="B100" s="3" t="s">
        <v>95</v>
      </c>
      <c r="C100" s="5">
        <v>1.07</v>
      </c>
      <c r="D100" s="5">
        <v>0.2</v>
      </c>
      <c r="E100" s="5">
        <v>0.99</v>
      </c>
      <c r="F100" s="5">
        <v>0.11</v>
      </c>
      <c r="G100" s="5">
        <v>1.03</v>
      </c>
      <c r="H100" s="5">
        <v>0.09</v>
      </c>
      <c r="I100" s="5" t="s">
        <v>847</v>
      </c>
      <c r="J100" s="6">
        <v>0.98699999999999999</v>
      </c>
      <c r="K100" s="5">
        <v>-0.01</v>
      </c>
      <c r="L100" s="4">
        <v>3.0000000000000001E-3</v>
      </c>
      <c r="M100" s="4">
        <v>9.0000000000000011E-3</v>
      </c>
      <c r="N100" s="13"/>
      <c r="P100" s="13"/>
      <c r="Q100" s="13"/>
    </row>
    <row r="101" spans="1:17" x14ac:dyDescent="0.25">
      <c r="A101" s="2">
        <f t="shared" si="1"/>
        <v>98</v>
      </c>
      <c r="B101" s="3" t="s">
        <v>96</v>
      </c>
      <c r="C101" s="5">
        <v>1.1100000000000001</v>
      </c>
      <c r="D101" s="5">
        <v>0.12</v>
      </c>
      <c r="E101" s="5">
        <v>1.2</v>
      </c>
      <c r="F101" s="5">
        <v>0.08</v>
      </c>
      <c r="G101" s="5">
        <v>1.18</v>
      </c>
      <c r="H101" s="5">
        <v>0.01</v>
      </c>
      <c r="I101" s="5" t="s">
        <v>847</v>
      </c>
      <c r="J101" s="6">
        <v>0.99199999999999999</v>
      </c>
      <c r="K101" s="5">
        <v>-0.04</v>
      </c>
      <c r="L101" s="4">
        <v>3.0000000000000001E-3</v>
      </c>
      <c r="M101" s="4">
        <v>9.0000000000000011E-3</v>
      </c>
      <c r="N101" s="13"/>
      <c r="P101" s="13"/>
      <c r="Q101" s="13"/>
    </row>
    <row r="102" spans="1:17" x14ac:dyDescent="0.25">
      <c r="A102" s="2">
        <f t="shared" si="1"/>
        <v>99</v>
      </c>
      <c r="B102" s="3" t="s">
        <v>97</v>
      </c>
      <c r="C102" s="5">
        <v>0.6</v>
      </c>
      <c r="D102" s="5">
        <v>0.17</v>
      </c>
      <c r="E102" s="5">
        <v>0.64</v>
      </c>
      <c r="F102" s="5">
        <v>0.08</v>
      </c>
      <c r="G102" s="5">
        <v>0.65</v>
      </c>
      <c r="H102" s="5">
        <v>0.16</v>
      </c>
      <c r="I102" s="5" t="s">
        <v>847</v>
      </c>
      <c r="J102" s="6">
        <v>0.998</v>
      </c>
      <c r="K102" s="5">
        <v>7.0000000000000007E-2</v>
      </c>
      <c r="L102" s="4">
        <v>3.0000000000000001E-3</v>
      </c>
      <c r="M102" s="4">
        <v>9.0000000000000011E-3</v>
      </c>
      <c r="N102" s="13"/>
      <c r="P102" s="13"/>
      <c r="Q102" s="13"/>
    </row>
    <row r="103" spans="1:17" x14ac:dyDescent="0.25">
      <c r="A103" s="2">
        <f t="shared" si="1"/>
        <v>100</v>
      </c>
      <c r="B103" s="3" t="s">
        <v>98</v>
      </c>
      <c r="C103" s="5">
        <v>0.99</v>
      </c>
      <c r="D103" s="5">
        <v>0.02</v>
      </c>
      <c r="E103" s="5">
        <v>1.03</v>
      </c>
      <c r="F103" s="5">
        <v>0.12</v>
      </c>
      <c r="G103" s="5">
        <v>1.07</v>
      </c>
      <c r="H103" s="5">
        <v>0.09</v>
      </c>
      <c r="I103" s="5" t="s">
        <v>847</v>
      </c>
      <c r="J103" s="6">
        <v>0.98099999999999998</v>
      </c>
      <c r="K103" s="5">
        <v>0.11</v>
      </c>
      <c r="L103" s="4">
        <v>3.0000000000000001E-3</v>
      </c>
      <c r="M103" s="4">
        <v>9.0000000000000011E-3</v>
      </c>
      <c r="N103" s="13"/>
      <c r="P103" s="13"/>
      <c r="Q103" s="13"/>
    </row>
    <row r="104" spans="1:17" x14ac:dyDescent="0.25">
      <c r="A104" s="2">
        <f t="shared" si="1"/>
        <v>101</v>
      </c>
      <c r="B104" s="3" t="s">
        <v>99</v>
      </c>
      <c r="C104" s="5">
        <v>1.1200000000000001</v>
      </c>
      <c r="D104" s="5">
        <v>0.17</v>
      </c>
      <c r="E104" s="5">
        <v>1.1000000000000001</v>
      </c>
      <c r="F104" s="5">
        <v>0.04</v>
      </c>
      <c r="G104" s="5">
        <v>1.1200000000000001</v>
      </c>
      <c r="H104" s="5">
        <v>0.02</v>
      </c>
      <c r="I104" s="5" t="s">
        <v>847</v>
      </c>
      <c r="J104" s="6">
        <v>0.98299999999999998</v>
      </c>
      <c r="K104" s="5">
        <v>-0.04</v>
      </c>
      <c r="L104" s="4">
        <v>3.0000000000000001E-3</v>
      </c>
      <c r="M104" s="4">
        <v>9.0000000000000011E-3</v>
      </c>
      <c r="N104" s="13"/>
      <c r="P104" s="13"/>
      <c r="Q104" s="13"/>
    </row>
    <row r="105" spans="1:17" x14ac:dyDescent="0.25">
      <c r="A105" s="2">
        <f t="shared" si="1"/>
        <v>102</v>
      </c>
      <c r="B105" s="3" t="s">
        <v>100</v>
      </c>
      <c r="C105" s="5">
        <v>1.1100000000000001</v>
      </c>
      <c r="D105" s="5">
        <v>0.12</v>
      </c>
      <c r="E105" s="5">
        <v>1.0900000000000001</v>
      </c>
      <c r="F105" s="5">
        <v>0.16</v>
      </c>
      <c r="G105" s="5">
        <v>1.1000000000000001</v>
      </c>
      <c r="H105" s="5">
        <v>0.18</v>
      </c>
      <c r="I105" s="5" t="s">
        <v>847</v>
      </c>
      <c r="J105" s="6">
        <v>0.98599999999999999</v>
      </c>
      <c r="K105" s="5">
        <v>-0.02</v>
      </c>
      <c r="L105" s="4">
        <v>3.0000000000000001E-3</v>
      </c>
      <c r="M105" s="4">
        <v>9.0000000000000011E-3</v>
      </c>
      <c r="N105" s="13"/>
      <c r="P105" s="13"/>
      <c r="Q105" s="13"/>
    </row>
    <row r="106" spans="1:17" x14ac:dyDescent="0.25">
      <c r="A106" s="2">
        <f t="shared" si="1"/>
        <v>103</v>
      </c>
      <c r="B106" s="3" t="s">
        <v>101</v>
      </c>
      <c r="C106" s="5">
        <v>1.27</v>
      </c>
      <c r="D106" s="5">
        <v>0.2</v>
      </c>
      <c r="E106" s="5">
        <v>0.44</v>
      </c>
      <c r="F106" s="5">
        <v>0.05</v>
      </c>
      <c r="G106" s="5">
        <v>0.43</v>
      </c>
      <c r="H106" s="5">
        <v>7.0000000000000007E-2</v>
      </c>
      <c r="I106" s="5" t="s">
        <v>848</v>
      </c>
      <c r="J106" s="6">
        <v>0.997</v>
      </c>
      <c r="K106" s="5">
        <v>0.08</v>
      </c>
      <c r="L106" s="4">
        <v>5.0000000000000001E-3</v>
      </c>
      <c r="M106" s="4">
        <v>1.4999999999999999E-2</v>
      </c>
      <c r="N106" s="13"/>
      <c r="P106" s="13"/>
      <c r="Q106" s="13"/>
    </row>
    <row r="107" spans="1:17" x14ac:dyDescent="0.25">
      <c r="A107" s="2">
        <f t="shared" si="1"/>
        <v>104</v>
      </c>
      <c r="B107" s="3" t="s">
        <v>102</v>
      </c>
      <c r="C107" s="5">
        <v>0.93</v>
      </c>
      <c r="D107" s="5">
        <v>0.16</v>
      </c>
      <c r="E107" s="5">
        <v>0.95</v>
      </c>
      <c r="F107" s="5">
        <v>0.01</v>
      </c>
      <c r="G107" s="5">
        <v>0.99</v>
      </c>
      <c r="H107" s="5">
        <v>0.19</v>
      </c>
      <c r="I107" s="5" t="s">
        <v>847</v>
      </c>
      <c r="J107" s="6">
        <v>0.98099999999999998</v>
      </c>
      <c r="K107" s="5">
        <v>-7.0000000000000007E-2</v>
      </c>
      <c r="L107" s="4">
        <v>3.0000000000000001E-3</v>
      </c>
      <c r="M107" s="4">
        <v>9.0000000000000011E-3</v>
      </c>
      <c r="N107" s="13"/>
      <c r="P107" s="13"/>
      <c r="Q107" s="13"/>
    </row>
    <row r="108" spans="1:17" x14ac:dyDescent="0.25">
      <c r="A108" s="2">
        <f t="shared" si="1"/>
        <v>105</v>
      </c>
      <c r="B108" s="3" t="s">
        <v>103</v>
      </c>
      <c r="C108" s="5">
        <v>1.22</v>
      </c>
      <c r="D108" s="5">
        <v>0.01</v>
      </c>
      <c r="E108" s="5">
        <v>1.18</v>
      </c>
      <c r="F108" s="5">
        <v>0.14000000000000001</v>
      </c>
      <c r="G108" s="5">
        <v>1.2</v>
      </c>
      <c r="H108" s="5">
        <v>0.13</v>
      </c>
      <c r="I108" s="5" t="s">
        <v>847</v>
      </c>
      <c r="J108" s="6">
        <v>0.98899999999999999</v>
      </c>
      <c r="K108" s="5">
        <v>-0.11</v>
      </c>
      <c r="L108" s="4">
        <v>3.0000000000000001E-3</v>
      </c>
      <c r="M108" s="4">
        <v>9.0000000000000011E-3</v>
      </c>
      <c r="N108" s="13"/>
      <c r="P108" s="13"/>
      <c r="Q108" s="13"/>
    </row>
    <row r="109" spans="1:17" x14ac:dyDescent="0.25">
      <c r="A109" s="2">
        <f t="shared" si="1"/>
        <v>106</v>
      </c>
      <c r="B109" s="3" t="s">
        <v>104</v>
      </c>
      <c r="C109" s="5">
        <v>1.2</v>
      </c>
      <c r="D109" s="5">
        <v>0.11</v>
      </c>
      <c r="E109" s="5">
        <v>1.19</v>
      </c>
      <c r="F109" s="5">
        <v>0.17</v>
      </c>
      <c r="G109" s="5">
        <v>1.1599999999999999</v>
      </c>
      <c r="H109" s="5">
        <v>0.14000000000000001</v>
      </c>
      <c r="I109" s="5" t="s">
        <v>847</v>
      </c>
      <c r="J109" s="6">
        <v>0.99299999999999999</v>
      </c>
      <c r="K109" s="5">
        <v>-0.09</v>
      </c>
      <c r="L109" s="4">
        <v>3.0000000000000001E-3</v>
      </c>
      <c r="M109" s="4">
        <v>9.0000000000000011E-3</v>
      </c>
      <c r="N109" s="13"/>
      <c r="P109" s="13"/>
      <c r="Q109" s="13"/>
    </row>
    <row r="110" spans="1:17" x14ac:dyDescent="0.25">
      <c r="A110" s="2">
        <f t="shared" si="1"/>
        <v>107</v>
      </c>
      <c r="B110" s="3" t="s">
        <v>105</v>
      </c>
      <c r="C110" s="5">
        <v>1.06</v>
      </c>
      <c r="D110" s="5">
        <v>0.18</v>
      </c>
      <c r="E110" s="5">
        <v>1.05</v>
      </c>
      <c r="F110" s="5">
        <v>0.12</v>
      </c>
      <c r="G110" s="5">
        <v>1.03</v>
      </c>
      <c r="H110" s="5">
        <v>0.19</v>
      </c>
      <c r="I110" s="5" t="s">
        <v>847</v>
      </c>
      <c r="J110" s="6">
        <v>0.98</v>
      </c>
      <c r="K110" s="5">
        <v>-0.1</v>
      </c>
      <c r="L110" s="4">
        <v>3.0000000000000001E-3</v>
      </c>
      <c r="M110" s="4">
        <v>9.0000000000000011E-3</v>
      </c>
      <c r="N110" s="13"/>
      <c r="P110" s="13"/>
      <c r="Q110" s="13"/>
    </row>
    <row r="111" spans="1:17" x14ac:dyDescent="0.25">
      <c r="A111" s="2">
        <f t="shared" si="1"/>
        <v>108</v>
      </c>
      <c r="B111" s="3" t="s">
        <v>106</v>
      </c>
      <c r="C111" s="5">
        <v>1</v>
      </c>
      <c r="D111" s="5">
        <v>0.11</v>
      </c>
      <c r="E111" s="5">
        <v>1.1399999999999999</v>
      </c>
      <c r="F111" s="5">
        <v>0.06</v>
      </c>
      <c r="G111" s="5">
        <v>1.08</v>
      </c>
      <c r="H111" s="5">
        <v>0.08</v>
      </c>
      <c r="I111" s="5" t="s">
        <v>847</v>
      </c>
      <c r="J111" s="6">
        <v>0.98799999999999999</v>
      </c>
      <c r="K111" s="5">
        <v>0.04</v>
      </c>
      <c r="L111" s="4">
        <v>3.0000000000000001E-3</v>
      </c>
      <c r="M111" s="4">
        <v>9.0000000000000011E-3</v>
      </c>
      <c r="N111" s="13"/>
      <c r="P111" s="13"/>
      <c r="Q111" s="13"/>
    </row>
    <row r="112" spans="1:17" x14ac:dyDescent="0.25">
      <c r="A112" s="2">
        <f t="shared" si="1"/>
        <v>109</v>
      </c>
      <c r="B112" s="3" t="s">
        <v>107</v>
      </c>
      <c r="C112" s="5">
        <v>1.06</v>
      </c>
      <c r="D112" s="5">
        <v>0.2</v>
      </c>
      <c r="E112" s="5">
        <v>1.04</v>
      </c>
      <c r="F112" s="5">
        <v>0.06</v>
      </c>
      <c r="G112" s="5">
        <v>1.04</v>
      </c>
      <c r="H112" s="5">
        <v>0.15</v>
      </c>
      <c r="I112" s="5" t="s">
        <v>847</v>
      </c>
      <c r="J112" s="6">
        <v>0.99399999999999999</v>
      </c>
      <c r="K112" s="5">
        <v>-0.14000000000000001</v>
      </c>
      <c r="L112" s="4">
        <v>3.0000000000000001E-3</v>
      </c>
      <c r="M112" s="4">
        <v>9.0000000000000011E-3</v>
      </c>
      <c r="N112" s="13"/>
      <c r="P112" s="13"/>
      <c r="Q112" s="13"/>
    </row>
    <row r="113" spans="1:17" x14ac:dyDescent="0.25">
      <c r="A113" s="2">
        <f t="shared" si="1"/>
        <v>110</v>
      </c>
      <c r="B113" s="3" t="s">
        <v>108</v>
      </c>
      <c r="C113" s="5">
        <v>1.1399999999999999</v>
      </c>
      <c r="D113" s="5">
        <v>0.12</v>
      </c>
      <c r="E113" s="5">
        <v>1</v>
      </c>
      <c r="F113" s="5">
        <v>0.16</v>
      </c>
      <c r="G113" s="5">
        <v>1.1100000000000001</v>
      </c>
      <c r="H113" s="5">
        <v>0.05</v>
      </c>
      <c r="I113" s="5" t="s">
        <v>847</v>
      </c>
      <c r="J113" s="6">
        <v>0.998</v>
      </c>
      <c r="K113" s="5">
        <v>0.03</v>
      </c>
      <c r="L113" s="4">
        <v>3.0000000000000001E-3</v>
      </c>
      <c r="M113" s="4">
        <v>9.0000000000000011E-3</v>
      </c>
      <c r="N113" s="13"/>
      <c r="P113" s="13"/>
      <c r="Q113" s="13"/>
    </row>
    <row r="114" spans="1:17" x14ac:dyDescent="0.25">
      <c r="A114" s="2">
        <f t="shared" si="1"/>
        <v>111</v>
      </c>
      <c r="B114" s="3" t="s">
        <v>109</v>
      </c>
      <c r="C114" s="5">
        <v>0.92</v>
      </c>
      <c r="D114" s="5">
        <v>0.03</v>
      </c>
      <c r="E114" s="5">
        <v>0.85</v>
      </c>
      <c r="F114" s="5">
        <v>0.04</v>
      </c>
      <c r="G114" s="5">
        <v>0.94</v>
      </c>
      <c r="H114" s="5">
        <v>0.01</v>
      </c>
      <c r="I114" s="5" t="s">
        <v>847</v>
      </c>
      <c r="J114" s="6">
        <v>0.98299999999999998</v>
      </c>
      <c r="K114" s="5">
        <v>0.18</v>
      </c>
      <c r="L114" s="4">
        <v>3.0000000000000001E-3</v>
      </c>
      <c r="M114" s="4">
        <v>9.0000000000000011E-3</v>
      </c>
      <c r="N114" s="13"/>
      <c r="P114" s="13"/>
      <c r="Q114" s="13"/>
    </row>
    <row r="115" spans="1:17" x14ac:dyDescent="0.25">
      <c r="A115" s="2">
        <f t="shared" si="1"/>
        <v>112</v>
      </c>
      <c r="B115" s="3" t="s">
        <v>110</v>
      </c>
      <c r="C115" s="5">
        <v>0.55000000000000004</v>
      </c>
      <c r="D115" s="5">
        <v>0.14000000000000001</v>
      </c>
      <c r="E115" s="5">
        <v>0.56000000000000005</v>
      </c>
      <c r="F115" s="5">
        <v>0.09</v>
      </c>
      <c r="G115" s="5">
        <v>0.56000000000000005</v>
      </c>
      <c r="H115" s="5">
        <v>0.17</v>
      </c>
      <c r="I115" s="5" t="s">
        <v>847</v>
      </c>
      <c r="J115" s="6">
        <v>0.99299999999999999</v>
      </c>
      <c r="K115" s="5">
        <v>-0.09</v>
      </c>
      <c r="L115" s="4">
        <v>3.0000000000000001E-3</v>
      </c>
      <c r="M115" s="4">
        <v>9.0000000000000011E-3</v>
      </c>
      <c r="N115" s="13"/>
      <c r="P115" s="13"/>
      <c r="Q115" s="13"/>
    </row>
    <row r="116" spans="1:17" x14ac:dyDescent="0.25">
      <c r="A116" s="2">
        <f t="shared" si="1"/>
        <v>113</v>
      </c>
      <c r="B116" s="3" t="s">
        <v>111</v>
      </c>
      <c r="C116" s="5">
        <v>1.1299999999999999</v>
      </c>
      <c r="D116" s="5">
        <v>0.18</v>
      </c>
      <c r="E116" s="5">
        <v>1.0900000000000001</v>
      </c>
      <c r="F116" s="5">
        <v>7.0000000000000007E-2</v>
      </c>
      <c r="G116" s="5">
        <v>1.1200000000000001</v>
      </c>
      <c r="H116" s="5">
        <v>0.05</v>
      </c>
      <c r="I116" s="5" t="s">
        <v>847</v>
      </c>
      <c r="J116" s="6">
        <v>0.98299999999999998</v>
      </c>
      <c r="K116" s="5">
        <v>0.1</v>
      </c>
      <c r="L116" s="4">
        <v>3.0000000000000001E-3</v>
      </c>
      <c r="M116" s="4">
        <v>9.0000000000000011E-3</v>
      </c>
      <c r="N116" s="13"/>
      <c r="P116" s="13"/>
      <c r="Q116" s="13"/>
    </row>
    <row r="117" spans="1:17" x14ac:dyDescent="0.25">
      <c r="A117" s="2">
        <f t="shared" si="1"/>
        <v>114</v>
      </c>
      <c r="B117" s="3" t="s">
        <v>888</v>
      </c>
      <c r="C117" s="5">
        <v>0.9</v>
      </c>
      <c r="D117" s="5">
        <v>0.13</v>
      </c>
      <c r="E117" s="5">
        <v>0.95</v>
      </c>
      <c r="F117" s="5">
        <v>0.15</v>
      </c>
      <c r="G117" s="5">
        <v>0.95</v>
      </c>
      <c r="H117" s="5">
        <v>0.05</v>
      </c>
      <c r="I117" s="5" t="s">
        <v>943</v>
      </c>
      <c r="J117" s="6">
        <v>0.99</v>
      </c>
      <c r="K117" s="5">
        <v>-0.1</v>
      </c>
      <c r="L117" s="4">
        <v>3.0000000000000001E-3</v>
      </c>
      <c r="M117" s="4">
        <v>9.0000000000000011E-3</v>
      </c>
      <c r="N117" s="13"/>
      <c r="P117" s="13"/>
      <c r="Q117" s="13"/>
    </row>
    <row r="118" spans="1:17" x14ac:dyDescent="0.25">
      <c r="A118" s="2">
        <f t="shared" si="1"/>
        <v>115</v>
      </c>
      <c r="B118" s="3" t="s">
        <v>112</v>
      </c>
      <c r="C118" s="5">
        <v>1.31</v>
      </c>
      <c r="D118" s="5">
        <v>0.06</v>
      </c>
      <c r="E118" s="5">
        <v>0.99</v>
      </c>
      <c r="F118" s="5">
        <v>0.09</v>
      </c>
      <c r="G118" s="5">
        <v>1.01</v>
      </c>
      <c r="H118" s="5">
        <v>0.1</v>
      </c>
      <c r="I118" s="5" t="s">
        <v>848</v>
      </c>
      <c r="J118" s="6">
        <v>0.98799999999999999</v>
      </c>
      <c r="K118" s="5">
        <v>0.03</v>
      </c>
      <c r="L118" s="4">
        <v>5.0000000000000001E-3</v>
      </c>
      <c r="M118" s="4">
        <v>1.4999999999999999E-2</v>
      </c>
      <c r="N118" s="13"/>
      <c r="P118" s="13"/>
      <c r="Q118" s="13"/>
    </row>
    <row r="119" spans="1:17" x14ac:dyDescent="0.25">
      <c r="A119" s="2">
        <f t="shared" si="1"/>
        <v>116</v>
      </c>
      <c r="B119" s="3" t="s">
        <v>113</v>
      </c>
      <c r="C119" s="5">
        <v>1.17</v>
      </c>
      <c r="D119" s="5">
        <v>0.12</v>
      </c>
      <c r="E119" s="5">
        <v>1.1000000000000001</v>
      </c>
      <c r="F119" s="5">
        <v>7.0000000000000007E-2</v>
      </c>
      <c r="G119" s="5">
        <v>1.1599999999999999</v>
      </c>
      <c r="H119" s="5">
        <v>0.06</v>
      </c>
      <c r="I119" s="5" t="s">
        <v>847</v>
      </c>
      <c r="J119" s="6">
        <v>0.998</v>
      </c>
      <c r="K119" s="5">
        <v>0.05</v>
      </c>
      <c r="L119" s="4">
        <v>3.0000000000000001E-3</v>
      </c>
      <c r="M119" s="4">
        <v>9.0000000000000011E-3</v>
      </c>
      <c r="N119" s="13"/>
      <c r="P119" s="13"/>
      <c r="Q119" s="13"/>
    </row>
    <row r="120" spans="1:17" x14ac:dyDescent="0.25">
      <c r="A120" s="2">
        <f t="shared" si="1"/>
        <v>117</v>
      </c>
      <c r="B120" s="3" t="s">
        <v>114</v>
      </c>
      <c r="C120" s="5">
        <v>1.07</v>
      </c>
      <c r="D120" s="5">
        <v>7.0000000000000007E-2</v>
      </c>
      <c r="E120" s="5">
        <v>1.08</v>
      </c>
      <c r="F120" s="5">
        <v>0.19</v>
      </c>
      <c r="G120" s="5">
        <v>1.07</v>
      </c>
      <c r="H120" s="5">
        <v>0.12</v>
      </c>
      <c r="I120" s="5" t="s">
        <v>847</v>
      </c>
      <c r="J120" s="6">
        <v>0.98299999999999998</v>
      </c>
      <c r="K120" s="5">
        <v>0.23</v>
      </c>
      <c r="L120" s="4">
        <v>3.0000000000000001E-3</v>
      </c>
      <c r="M120" s="4">
        <v>9.0000000000000011E-3</v>
      </c>
      <c r="N120" s="13"/>
      <c r="P120" s="13"/>
      <c r="Q120" s="13"/>
    </row>
    <row r="121" spans="1:17" x14ac:dyDescent="0.25">
      <c r="A121" s="2">
        <f t="shared" si="1"/>
        <v>118</v>
      </c>
      <c r="B121" s="3" t="s">
        <v>115</v>
      </c>
      <c r="C121" s="5">
        <v>1.06</v>
      </c>
      <c r="D121" s="5">
        <v>0.19</v>
      </c>
      <c r="E121" s="5">
        <v>1.06</v>
      </c>
      <c r="F121" s="5">
        <v>0.08</v>
      </c>
      <c r="G121" s="5">
        <v>1.01</v>
      </c>
      <c r="H121" s="5">
        <v>0.18</v>
      </c>
      <c r="I121" s="5" t="s">
        <v>847</v>
      </c>
      <c r="J121" s="6">
        <v>0.99</v>
      </c>
      <c r="K121" s="5">
        <v>0.12</v>
      </c>
      <c r="L121" s="4">
        <v>3.0000000000000001E-3</v>
      </c>
      <c r="M121" s="4">
        <v>9.0000000000000011E-3</v>
      </c>
      <c r="N121" s="13"/>
      <c r="P121" s="13"/>
      <c r="Q121" s="13"/>
    </row>
    <row r="122" spans="1:17" x14ac:dyDescent="0.25">
      <c r="A122" s="2">
        <f t="shared" si="1"/>
        <v>119</v>
      </c>
      <c r="B122" s="3" t="s">
        <v>116</v>
      </c>
      <c r="C122" s="5">
        <v>1.07</v>
      </c>
      <c r="D122" s="5">
        <v>0.04</v>
      </c>
      <c r="E122" s="5">
        <v>1.01</v>
      </c>
      <c r="F122" s="5">
        <v>0.1</v>
      </c>
      <c r="G122" s="5">
        <v>1.02</v>
      </c>
      <c r="H122" s="5">
        <v>0.02</v>
      </c>
      <c r="I122" s="5" t="s">
        <v>847</v>
      </c>
      <c r="J122" s="6">
        <v>0.995</v>
      </c>
      <c r="K122" s="5">
        <v>0.15</v>
      </c>
      <c r="L122" s="4">
        <v>3.0000000000000001E-3</v>
      </c>
      <c r="M122" s="4">
        <v>9.0000000000000011E-3</v>
      </c>
      <c r="N122" s="13"/>
      <c r="P122" s="13"/>
      <c r="Q122" s="13"/>
    </row>
    <row r="123" spans="1:17" x14ac:dyDescent="0.25">
      <c r="A123" s="2">
        <f t="shared" si="1"/>
        <v>120</v>
      </c>
      <c r="B123" s="3" t="s">
        <v>889</v>
      </c>
      <c r="C123" s="5">
        <v>1.05</v>
      </c>
      <c r="D123" s="5">
        <v>0.15</v>
      </c>
      <c r="E123" s="5">
        <v>1</v>
      </c>
      <c r="F123" s="5">
        <v>0.06</v>
      </c>
      <c r="G123" s="5">
        <v>0.98</v>
      </c>
      <c r="H123" s="5">
        <v>0.06</v>
      </c>
      <c r="I123" s="5" t="s">
        <v>943</v>
      </c>
      <c r="J123" s="6">
        <v>0.98899999999999999</v>
      </c>
      <c r="K123" s="5">
        <v>0.01</v>
      </c>
      <c r="L123" s="4">
        <v>3.0000000000000001E-3</v>
      </c>
      <c r="M123" s="4">
        <v>9.0000000000000011E-3</v>
      </c>
      <c r="N123" s="13"/>
      <c r="P123" s="13"/>
      <c r="Q123" s="13"/>
    </row>
    <row r="124" spans="1:17" x14ac:dyDescent="0.25">
      <c r="A124" s="2">
        <f t="shared" si="1"/>
        <v>121</v>
      </c>
      <c r="B124" s="3" t="s">
        <v>117</v>
      </c>
      <c r="C124" s="5">
        <v>0.34</v>
      </c>
      <c r="D124" s="5">
        <v>0.01</v>
      </c>
      <c r="E124" s="5">
        <v>0.36</v>
      </c>
      <c r="F124" s="5">
        <v>0.16</v>
      </c>
      <c r="G124" s="5">
        <v>0.37</v>
      </c>
      <c r="H124" s="5">
        <v>0.03</v>
      </c>
      <c r="I124" s="5" t="s">
        <v>847</v>
      </c>
      <c r="J124" s="6">
        <v>0.999</v>
      </c>
      <c r="K124" s="5">
        <v>-7.0000000000000007E-2</v>
      </c>
      <c r="L124" s="4">
        <v>3.0000000000000001E-3</v>
      </c>
      <c r="M124" s="4">
        <v>9.0000000000000011E-3</v>
      </c>
      <c r="N124" s="13"/>
      <c r="P124" s="13"/>
      <c r="Q124" s="13"/>
    </row>
    <row r="125" spans="1:17" x14ac:dyDescent="0.25">
      <c r="A125" s="2">
        <f t="shared" si="1"/>
        <v>122</v>
      </c>
      <c r="B125" s="3" t="s">
        <v>118</v>
      </c>
      <c r="C125" s="5">
        <v>1.1200000000000001</v>
      </c>
      <c r="D125" s="5">
        <v>0.05</v>
      </c>
      <c r="E125" s="5">
        <v>1.06</v>
      </c>
      <c r="F125" s="5">
        <v>0.17</v>
      </c>
      <c r="G125" s="5">
        <v>1.18</v>
      </c>
      <c r="H125" s="5">
        <v>0.19</v>
      </c>
      <c r="I125" s="5" t="s">
        <v>847</v>
      </c>
      <c r="J125" s="6">
        <v>0.98199999999999998</v>
      </c>
      <c r="K125" s="5">
        <v>-0.12</v>
      </c>
      <c r="L125" s="4">
        <v>3.0000000000000001E-3</v>
      </c>
      <c r="M125" s="4">
        <v>9.0000000000000011E-3</v>
      </c>
      <c r="N125" s="13"/>
      <c r="P125" s="13"/>
      <c r="Q125" s="13"/>
    </row>
    <row r="126" spans="1:17" x14ac:dyDescent="0.25">
      <c r="A126" s="2">
        <f t="shared" si="1"/>
        <v>123</v>
      </c>
      <c r="B126" s="3" t="s">
        <v>119</v>
      </c>
      <c r="C126" s="5">
        <v>1</v>
      </c>
      <c r="D126" s="5">
        <v>0.14000000000000001</v>
      </c>
      <c r="E126" s="5">
        <v>0.98</v>
      </c>
      <c r="F126" s="5">
        <v>0.08</v>
      </c>
      <c r="G126" s="5">
        <v>0.97</v>
      </c>
      <c r="H126" s="5">
        <v>0.05</v>
      </c>
      <c r="I126" s="5" t="s">
        <v>847</v>
      </c>
      <c r="J126" s="6">
        <v>0.999</v>
      </c>
      <c r="K126" s="5">
        <v>0.14000000000000001</v>
      </c>
      <c r="L126" s="4">
        <v>3.0000000000000001E-3</v>
      </c>
      <c r="M126" s="4">
        <v>9.0000000000000011E-3</v>
      </c>
      <c r="N126" s="13"/>
      <c r="P126" s="13"/>
      <c r="Q126" s="13"/>
    </row>
    <row r="127" spans="1:17" x14ac:dyDescent="0.25">
      <c r="A127" s="2">
        <f t="shared" si="1"/>
        <v>124</v>
      </c>
      <c r="B127" s="3" t="s">
        <v>120</v>
      </c>
      <c r="C127" s="5">
        <v>1.21</v>
      </c>
      <c r="D127" s="5">
        <v>0.05</v>
      </c>
      <c r="E127" s="5">
        <v>1.06</v>
      </c>
      <c r="F127" s="5">
        <v>0.19</v>
      </c>
      <c r="G127" s="5">
        <v>1.17</v>
      </c>
      <c r="H127" s="5">
        <v>0.03</v>
      </c>
      <c r="I127" s="5" t="s">
        <v>847</v>
      </c>
      <c r="J127" s="6">
        <v>0.98099999999999998</v>
      </c>
      <c r="K127" s="5">
        <v>0.1</v>
      </c>
      <c r="L127" s="4">
        <v>3.0000000000000001E-3</v>
      </c>
      <c r="M127" s="4">
        <v>9.0000000000000011E-3</v>
      </c>
      <c r="N127" s="13"/>
      <c r="P127" s="13"/>
      <c r="Q127" s="13"/>
    </row>
    <row r="128" spans="1:17" x14ac:dyDescent="0.25">
      <c r="A128" s="2">
        <f t="shared" si="1"/>
        <v>125</v>
      </c>
      <c r="B128" s="3" t="s">
        <v>121</v>
      </c>
      <c r="C128" s="5">
        <v>1.08</v>
      </c>
      <c r="D128" s="5">
        <v>0.09</v>
      </c>
      <c r="E128" s="5">
        <v>1.02</v>
      </c>
      <c r="F128" s="5">
        <v>0.18</v>
      </c>
      <c r="G128" s="5">
        <v>1.04</v>
      </c>
      <c r="H128" s="5">
        <v>0.05</v>
      </c>
      <c r="I128" s="5" t="s">
        <v>847</v>
      </c>
      <c r="J128" s="6">
        <v>0.99</v>
      </c>
      <c r="K128" s="5">
        <v>0.02</v>
      </c>
      <c r="L128" s="4">
        <v>3.0000000000000001E-3</v>
      </c>
      <c r="M128" s="4">
        <v>9.0000000000000011E-3</v>
      </c>
      <c r="N128" s="13"/>
      <c r="P128" s="13"/>
      <c r="Q128" s="13"/>
    </row>
    <row r="129" spans="1:17" x14ac:dyDescent="0.25">
      <c r="A129" s="2">
        <f t="shared" si="1"/>
        <v>126</v>
      </c>
      <c r="B129" s="3" t="s">
        <v>122</v>
      </c>
      <c r="C129" s="5">
        <v>1.3</v>
      </c>
      <c r="D129" s="5">
        <v>7.0000000000000007E-2</v>
      </c>
      <c r="E129" s="5">
        <v>0.63</v>
      </c>
      <c r="F129" s="5">
        <v>7.0000000000000007E-2</v>
      </c>
      <c r="G129" s="5">
        <v>0.69</v>
      </c>
      <c r="H129" s="5">
        <v>0.02</v>
      </c>
      <c r="I129" s="5" t="s">
        <v>848</v>
      </c>
      <c r="J129" s="6">
        <v>0.98899999999999999</v>
      </c>
      <c r="K129" s="5">
        <v>0.03</v>
      </c>
      <c r="L129" s="4">
        <v>5.0000000000000001E-3</v>
      </c>
      <c r="M129" s="4">
        <v>1.4999999999999999E-2</v>
      </c>
      <c r="N129" s="13"/>
      <c r="P129" s="13"/>
      <c r="Q129" s="13"/>
    </row>
    <row r="130" spans="1:17" x14ac:dyDescent="0.25">
      <c r="A130" s="2">
        <f t="shared" si="1"/>
        <v>127</v>
      </c>
      <c r="B130" s="3" t="s">
        <v>123</v>
      </c>
      <c r="C130" s="5">
        <v>1.07</v>
      </c>
      <c r="D130" s="5">
        <v>0.18</v>
      </c>
      <c r="E130" s="5">
        <v>1.1299999999999999</v>
      </c>
      <c r="F130" s="5">
        <v>0.15</v>
      </c>
      <c r="G130" s="5">
        <v>1.19</v>
      </c>
      <c r="H130" s="5">
        <v>0.13</v>
      </c>
      <c r="I130" s="5" t="s">
        <v>847</v>
      </c>
      <c r="J130" s="6">
        <v>0.99399999999999999</v>
      </c>
      <c r="K130" s="5">
        <v>-0.03</v>
      </c>
      <c r="L130" s="4">
        <v>3.0000000000000001E-3</v>
      </c>
      <c r="M130" s="4">
        <v>9.0000000000000011E-3</v>
      </c>
      <c r="N130" s="13"/>
      <c r="P130" s="13"/>
      <c r="Q130" s="13"/>
    </row>
    <row r="131" spans="1:17" x14ac:dyDescent="0.25">
      <c r="A131" s="2">
        <f t="shared" si="1"/>
        <v>128</v>
      </c>
      <c r="B131" s="3" t="s">
        <v>124</v>
      </c>
      <c r="C131" s="5">
        <v>0.91</v>
      </c>
      <c r="D131" s="5">
        <v>0.1</v>
      </c>
      <c r="E131" s="5">
        <v>1.04</v>
      </c>
      <c r="F131" s="5">
        <v>0.03</v>
      </c>
      <c r="G131" s="5">
        <v>0.99</v>
      </c>
      <c r="H131" s="5">
        <v>0.11</v>
      </c>
      <c r="I131" s="5" t="s">
        <v>847</v>
      </c>
      <c r="J131" s="6">
        <v>0.99</v>
      </c>
      <c r="K131" s="5">
        <v>0</v>
      </c>
      <c r="L131" s="4">
        <v>3.0000000000000001E-3</v>
      </c>
      <c r="M131" s="4">
        <v>9.0000000000000011E-3</v>
      </c>
      <c r="N131" s="13"/>
      <c r="P131" s="13"/>
      <c r="Q131" s="13"/>
    </row>
    <row r="132" spans="1:17" x14ac:dyDescent="0.25">
      <c r="A132" s="2">
        <f t="shared" si="1"/>
        <v>129</v>
      </c>
      <c r="B132" s="3" t="s">
        <v>125</v>
      </c>
      <c r="C132" s="5">
        <v>1.1599999999999999</v>
      </c>
      <c r="D132" s="5">
        <v>0.17</v>
      </c>
      <c r="E132" s="5">
        <v>1.18</v>
      </c>
      <c r="F132" s="5">
        <v>0.1</v>
      </c>
      <c r="G132" s="5">
        <v>1.1299999999999999</v>
      </c>
      <c r="H132" s="5">
        <v>0.17</v>
      </c>
      <c r="I132" s="5" t="s">
        <v>847</v>
      </c>
      <c r="J132" s="6">
        <v>0.98</v>
      </c>
      <c r="K132" s="5">
        <v>0.08</v>
      </c>
      <c r="L132" s="4">
        <v>3.0000000000000001E-3</v>
      </c>
      <c r="M132" s="4">
        <v>9.0000000000000011E-3</v>
      </c>
      <c r="N132" s="13"/>
      <c r="P132" s="13"/>
      <c r="Q132" s="13"/>
    </row>
    <row r="133" spans="1:17" x14ac:dyDescent="0.25">
      <c r="A133" s="2">
        <f t="shared" si="1"/>
        <v>130</v>
      </c>
      <c r="B133" s="3" t="s">
        <v>126</v>
      </c>
      <c r="C133" s="5">
        <v>0.89</v>
      </c>
      <c r="D133" s="5">
        <v>0.05</v>
      </c>
      <c r="E133" s="5">
        <v>0.95</v>
      </c>
      <c r="F133" s="5">
        <v>0.13</v>
      </c>
      <c r="G133" s="5">
        <v>0.95</v>
      </c>
      <c r="H133" s="5">
        <v>0.17</v>
      </c>
      <c r="I133" s="5" t="s">
        <v>847</v>
      </c>
      <c r="J133" s="6">
        <v>0.99299999999999999</v>
      </c>
      <c r="K133" s="5">
        <v>-0.03</v>
      </c>
      <c r="L133" s="4">
        <v>3.0000000000000001E-3</v>
      </c>
      <c r="M133" s="4">
        <v>9.0000000000000011E-3</v>
      </c>
      <c r="N133" s="13"/>
      <c r="P133" s="13"/>
      <c r="Q133" s="13"/>
    </row>
    <row r="134" spans="1:17" x14ac:dyDescent="0.25">
      <c r="A134" s="2">
        <f t="shared" ref="A134:A197" si="2">A133+1</f>
        <v>131</v>
      </c>
      <c r="B134" s="3" t="s">
        <v>127</v>
      </c>
      <c r="C134" s="5">
        <v>0.96</v>
      </c>
      <c r="D134" s="5">
        <v>0.09</v>
      </c>
      <c r="E134" s="5">
        <v>1.08</v>
      </c>
      <c r="F134" s="5">
        <v>0.15</v>
      </c>
      <c r="G134" s="5">
        <v>1.07</v>
      </c>
      <c r="H134" s="5">
        <v>0.14000000000000001</v>
      </c>
      <c r="I134" s="5" t="s">
        <v>847</v>
      </c>
      <c r="J134" s="6">
        <v>0.98499999999999999</v>
      </c>
      <c r="K134" s="5">
        <v>-0.03</v>
      </c>
      <c r="L134" s="4">
        <v>3.0000000000000001E-3</v>
      </c>
      <c r="M134" s="4">
        <v>9.0000000000000011E-3</v>
      </c>
      <c r="N134" s="13"/>
      <c r="P134" s="13"/>
      <c r="Q134" s="13"/>
    </row>
    <row r="135" spans="1:17" x14ac:dyDescent="0.25">
      <c r="A135" s="2">
        <f t="shared" si="2"/>
        <v>132</v>
      </c>
      <c r="B135" s="3" t="s">
        <v>128</v>
      </c>
      <c r="C135" s="5">
        <v>0.41</v>
      </c>
      <c r="D135" s="5">
        <v>0.08</v>
      </c>
      <c r="E135" s="5">
        <v>0.42</v>
      </c>
      <c r="F135" s="5">
        <v>0.16</v>
      </c>
      <c r="G135" s="5">
        <v>0.43</v>
      </c>
      <c r="H135" s="5">
        <v>0.18</v>
      </c>
      <c r="I135" s="5" t="s">
        <v>847</v>
      </c>
      <c r="J135" s="6">
        <v>0.98199999999999998</v>
      </c>
      <c r="K135" s="5">
        <v>-0.09</v>
      </c>
      <c r="L135" s="4">
        <v>3.0000000000000001E-3</v>
      </c>
      <c r="M135" s="4">
        <v>9.0000000000000011E-3</v>
      </c>
      <c r="N135" s="13"/>
      <c r="P135" s="13"/>
      <c r="Q135" s="13"/>
    </row>
    <row r="136" spans="1:17" x14ac:dyDescent="0.25">
      <c r="A136" s="2">
        <f t="shared" si="2"/>
        <v>133</v>
      </c>
      <c r="B136" s="3" t="s">
        <v>129</v>
      </c>
      <c r="C136" s="5">
        <v>0.95</v>
      </c>
      <c r="D136" s="5">
        <v>0.17</v>
      </c>
      <c r="E136" s="5">
        <v>1.07</v>
      </c>
      <c r="F136" s="5">
        <v>0.19</v>
      </c>
      <c r="G136" s="5">
        <v>1.03</v>
      </c>
      <c r="H136" s="5">
        <v>0.17</v>
      </c>
      <c r="I136" s="5" t="s">
        <v>847</v>
      </c>
      <c r="J136" s="6">
        <v>0.999</v>
      </c>
      <c r="K136" s="5">
        <v>0.02</v>
      </c>
      <c r="L136" s="4">
        <v>3.0000000000000001E-3</v>
      </c>
      <c r="M136" s="4">
        <v>9.0000000000000011E-3</v>
      </c>
      <c r="N136" s="13"/>
      <c r="P136" s="13"/>
      <c r="Q136" s="13"/>
    </row>
    <row r="137" spans="1:17" x14ac:dyDescent="0.25">
      <c r="A137" s="2">
        <f t="shared" si="2"/>
        <v>134</v>
      </c>
      <c r="B137" s="3" t="s">
        <v>130</v>
      </c>
      <c r="C137" s="5">
        <v>0.37</v>
      </c>
      <c r="D137" s="5">
        <v>7.0000000000000007E-2</v>
      </c>
      <c r="E137" s="5">
        <v>0.37</v>
      </c>
      <c r="F137" s="5">
        <v>0.14000000000000001</v>
      </c>
      <c r="G137" s="5">
        <v>0.36</v>
      </c>
      <c r="H137" s="5">
        <v>0.19</v>
      </c>
      <c r="I137" s="5" t="s">
        <v>847</v>
      </c>
      <c r="J137" s="6">
        <v>0.999</v>
      </c>
      <c r="K137" s="5">
        <v>0.11</v>
      </c>
      <c r="L137" s="4">
        <v>3.0000000000000001E-3</v>
      </c>
      <c r="M137" s="4">
        <v>9.0000000000000011E-3</v>
      </c>
      <c r="N137" s="13"/>
      <c r="P137" s="13"/>
      <c r="Q137" s="13"/>
    </row>
    <row r="138" spans="1:17" x14ac:dyDescent="0.25">
      <c r="A138" s="2">
        <f t="shared" si="2"/>
        <v>135</v>
      </c>
      <c r="B138" s="3" t="s">
        <v>131</v>
      </c>
      <c r="C138" s="5">
        <v>1.03</v>
      </c>
      <c r="D138" s="5">
        <v>0.01</v>
      </c>
      <c r="E138" s="5">
        <v>1.1599999999999999</v>
      </c>
      <c r="F138" s="5">
        <v>0.08</v>
      </c>
      <c r="G138" s="5">
        <v>1.1200000000000001</v>
      </c>
      <c r="H138" s="5">
        <v>0.19</v>
      </c>
      <c r="I138" s="5" t="s">
        <v>847</v>
      </c>
      <c r="J138" s="6">
        <v>0.98899999999999999</v>
      </c>
      <c r="K138" s="5">
        <v>-0.1</v>
      </c>
      <c r="L138" s="4">
        <v>3.0000000000000001E-3</v>
      </c>
      <c r="M138" s="4">
        <v>9.0000000000000011E-3</v>
      </c>
      <c r="N138" s="13"/>
      <c r="P138" s="13"/>
      <c r="Q138" s="13"/>
    </row>
    <row r="139" spans="1:17" x14ac:dyDescent="0.25">
      <c r="A139" s="2">
        <f t="shared" si="2"/>
        <v>136</v>
      </c>
      <c r="B139" s="3" t="s">
        <v>132</v>
      </c>
      <c r="C139" s="5">
        <v>1</v>
      </c>
      <c r="D139" s="5">
        <v>0.2</v>
      </c>
      <c r="E139" s="5">
        <v>1.1299999999999999</v>
      </c>
      <c r="F139" s="5">
        <v>0.08</v>
      </c>
      <c r="G139" s="5">
        <v>1.07</v>
      </c>
      <c r="H139" s="5">
        <v>0.11</v>
      </c>
      <c r="I139" s="5" t="s">
        <v>847</v>
      </c>
      <c r="J139" s="6">
        <v>0.98299999999999998</v>
      </c>
      <c r="K139" s="5">
        <v>0.05</v>
      </c>
      <c r="L139" s="4">
        <v>3.0000000000000001E-3</v>
      </c>
      <c r="M139" s="4">
        <v>9.0000000000000011E-3</v>
      </c>
      <c r="N139" s="13"/>
      <c r="P139" s="13"/>
      <c r="Q139" s="13"/>
    </row>
    <row r="140" spans="1:17" x14ac:dyDescent="0.25">
      <c r="A140" s="2">
        <f t="shared" si="2"/>
        <v>137</v>
      </c>
      <c r="B140" s="3" t="s">
        <v>133</v>
      </c>
      <c r="C140" s="5">
        <v>0.92</v>
      </c>
      <c r="D140" s="5">
        <v>0.06</v>
      </c>
      <c r="E140" s="5">
        <v>0.95</v>
      </c>
      <c r="F140" s="5">
        <v>0.17</v>
      </c>
      <c r="G140" s="5">
        <v>0.91</v>
      </c>
      <c r="H140" s="5">
        <v>0.18</v>
      </c>
      <c r="I140" s="5" t="s">
        <v>847</v>
      </c>
      <c r="J140" s="6">
        <v>0.98</v>
      </c>
      <c r="K140" s="5">
        <v>0.09</v>
      </c>
      <c r="L140" s="4">
        <v>3.0000000000000001E-3</v>
      </c>
      <c r="M140" s="4">
        <v>9.0000000000000011E-3</v>
      </c>
      <c r="N140" s="13"/>
      <c r="P140" s="13"/>
      <c r="Q140" s="13"/>
    </row>
    <row r="141" spans="1:17" x14ac:dyDescent="0.25">
      <c r="A141" s="2">
        <f t="shared" si="2"/>
        <v>138</v>
      </c>
      <c r="B141" s="3" t="s">
        <v>134</v>
      </c>
      <c r="C141" s="5">
        <v>1.34</v>
      </c>
      <c r="D141" s="5">
        <v>0.04</v>
      </c>
      <c r="E141" s="5">
        <v>0.91</v>
      </c>
      <c r="F141" s="5">
        <v>0.19</v>
      </c>
      <c r="G141" s="5">
        <v>0.91</v>
      </c>
      <c r="H141" s="5">
        <v>0.1</v>
      </c>
      <c r="I141" s="5" t="s">
        <v>849</v>
      </c>
      <c r="J141" s="6">
        <v>0.995</v>
      </c>
      <c r="K141" s="5">
        <v>0.2</v>
      </c>
      <c r="L141" s="4">
        <v>1.4999999999999999E-2</v>
      </c>
      <c r="M141" s="4">
        <v>4.4999999999999998E-2</v>
      </c>
      <c r="N141" s="13"/>
      <c r="P141" s="13"/>
      <c r="Q141" s="13"/>
    </row>
    <row r="142" spans="1:17" x14ac:dyDescent="0.25">
      <c r="A142" s="2">
        <f t="shared" si="2"/>
        <v>139</v>
      </c>
      <c r="B142" s="3" t="s">
        <v>135</v>
      </c>
      <c r="C142" s="5">
        <v>0.63</v>
      </c>
      <c r="D142" s="5">
        <v>0.04</v>
      </c>
      <c r="E142" s="5">
        <v>0.57999999999999996</v>
      </c>
      <c r="F142" s="5">
        <v>0.15</v>
      </c>
      <c r="G142" s="5">
        <v>0.62</v>
      </c>
      <c r="H142" s="5">
        <v>0.14000000000000001</v>
      </c>
      <c r="I142" s="5" t="s">
        <v>847</v>
      </c>
      <c r="J142" s="6">
        <v>0.98199999999999998</v>
      </c>
      <c r="K142" s="5">
        <v>0.01</v>
      </c>
      <c r="L142" s="4">
        <v>3.0000000000000001E-3</v>
      </c>
      <c r="M142" s="4">
        <v>9.0000000000000011E-3</v>
      </c>
      <c r="N142" s="13"/>
      <c r="P142" s="13"/>
      <c r="Q142" s="13"/>
    </row>
    <row r="143" spans="1:17" x14ac:dyDescent="0.25">
      <c r="A143" s="2">
        <f t="shared" si="2"/>
        <v>140</v>
      </c>
      <c r="B143" s="3" t="s">
        <v>136</v>
      </c>
      <c r="C143" s="5">
        <v>1.06</v>
      </c>
      <c r="D143" s="5">
        <v>0.09</v>
      </c>
      <c r="E143" s="5">
        <v>0.97</v>
      </c>
      <c r="F143" s="5">
        <v>0.19</v>
      </c>
      <c r="G143" s="5">
        <v>1.04</v>
      </c>
      <c r="H143" s="5">
        <v>7.0000000000000007E-2</v>
      </c>
      <c r="I143" s="5" t="s">
        <v>847</v>
      </c>
      <c r="J143" s="6">
        <v>0.99099999999999999</v>
      </c>
      <c r="K143" s="5">
        <v>-0.03</v>
      </c>
      <c r="L143" s="4">
        <v>3.0000000000000001E-3</v>
      </c>
      <c r="M143" s="4">
        <v>9.0000000000000011E-3</v>
      </c>
      <c r="N143" s="13"/>
      <c r="P143" s="13"/>
      <c r="Q143" s="13"/>
    </row>
    <row r="144" spans="1:17" x14ac:dyDescent="0.25">
      <c r="A144" s="2">
        <f t="shared" si="2"/>
        <v>141</v>
      </c>
      <c r="B144" s="3" t="s">
        <v>137</v>
      </c>
      <c r="C144" s="5">
        <v>1.18</v>
      </c>
      <c r="D144" s="5">
        <v>0.15</v>
      </c>
      <c r="E144" s="5">
        <v>1.1599999999999999</v>
      </c>
      <c r="F144" s="5">
        <v>0.12</v>
      </c>
      <c r="G144" s="5">
        <v>1.1599999999999999</v>
      </c>
      <c r="H144" s="5">
        <v>0.16</v>
      </c>
      <c r="I144" s="5" t="s">
        <v>847</v>
      </c>
      <c r="J144" s="6">
        <v>0.999</v>
      </c>
      <c r="K144" s="5">
        <v>-0.1</v>
      </c>
      <c r="L144" s="4">
        <v>3.0000000000000001E-3</v>
      </c>
      <c r="M144" s="4">
        <v>9.0000000000000011E-3</v>
      </c>
      <c r="N144" s="13"/>
      <c r="P144" s="13"/>
      <c r="Q144" s="13"/>
    </row>
    <row r="145" spans="1:17" x14ac:dyDescent="0.25">
      <c r="A145" s="2">
        <f t="shared" si="2"/>
        <v>142</v>
      </c>
      <c r="B145" s="3" t="s">
        <v>138</v>
      </c>
      <c r="C145" s="5">
        <v>1</v>
      </c>
      <c r="D145" s="5">
        <v>0.11</v>
      </c>
      <c r="E145" s="5">
        <v>1.04</v>
      </c>
      <c r="F145" s="5">
        <v>7.0000000000000007E-2</v>
      </c>
      <c r="G145" s="5">
        <v>1.06</v>
      </c>
      <c r="H145" s="5">
        <v>0.09</v>
      </c>
      <c r="I145" s="5" t="s">
        <v>847</v>
      </c>
      <c r="J145" s="6">
        <v>0.98299999999999998</v>
      </c>
      <c r="K145" s="5">
        <v>-0.1</v>
      </c>
      <c r="L145" s="4">
        <v>3.0000000000000001E-3</v>
      </c>
      <c r="M145" s="4">
        <v>9.0000000000000011E-3</v>
      </c>
      <c r="N145" s="13"/>
      <c r="P145" s="13"/>
      <c r="Q145" s="13"/>
    </row>
    <row r="146" spans="1:17" x14ac:dyDescent="0.25">
      <c r="A146" s="2">
        <f t="shared" si="2"/>
        <v>143</v>
      </c>
      <c r="B146" s="3" t="s">
        <v>139</v>
      </c>
      <c r="C146" s="5">
        <v>0.6</v>
      </c>
      <c r="D146" s="5">
        <v>0.21</v>
      </c>
      <c r="E146" s="5">
        <v>0.84</v>
      </c>
      <c r="F146" s="5">
        <v>0.16</v>
      </c>
      <c r="G146" s="5">
        <v>0.93</v>
      </c>
      <c r="H146" s="5">
        <v>0.14000000000000001</v>
      </c>
      <c r="I146" s="5" t="s">
        <v>848</v>
      </c>
      <c r="J146" s="6">
        <v>0.98199999999999998</v>
      </c>
      <c r="K146" s="5">
        <v>-0.14000000000000001</v>
      </c>
      <c r="L146" s="4">
        <v>5.0000000000000001E-3</v>
      </c>
      <c r="M146" s="4">
        <v>1.4999999999999999E-2</v>
      </c>
      <c r="N146" s="13"/>
      <c r="P146" s="13"/>
      <c r="Q146" s="13"/>
    </row>
    <row r="147" spans="1:17" x14ac:dyDescent="0.25">
      <c r="A147" s="2">
        <f t="shared" si="2"/>
        <v>144</v>
      </c>
      <c r="B147" s="3" t="s">
        <v>890</v>
      </c>
      <c r="C147" s="5">
        <v>0.79</v>
      </c>
      <c r="D147" s="5">
        <v>0.25</v>
      </c>
      <c r="E147" s="5">
        <v>0.82</v>
      </c>
      <c r="F147" s="5">
        <v>0.19</v>
      </c>
      <c r="G147" s="5">
        <v>0.9</v>
      </c>
      <c r="H147" s="5">
        <v>0.1</v>
      </c>
      <c r="I147" s="5" t="s">
        <v>847</v>
      </c>
      <c r="J147" s="6">
        <v>0.99</v>
      </c>
      <c r="K147" s="5">
        <v>0.03</v>
      </c>
      <c r="L147" s="4">
        <v>3.0000000000000001E-3</v>
      </c>
      <c r="M147" s="4">
        <v>9.0000000000000011E-3</v>
      </c>
      <c r="N147" s="13"/>
      <c r="P147" s="13"/>
      <c r="Q147" s="13"/>
    </row>
    <row r="148" spans="1:17" x14ac:dyDescent="0.25">
      <c r="A148" s="2">
        <f t="shared" si="2"/>
        <v>145</v>
      </c>
      <c r="B148" s="3" t="s">
        <v>140</v>
      </c>
      <c r="C148" s="5">
        <v>0.98</v>
      </c>
      <c r="D148" s="5">
        <v>0.13</v>
      </c>
      <c r="E148" s="5">
        <v>1.08</v>
      </c>
      <c r="F148" s="5">
        <v>0.01</v>
      </c>
      <c r="G148" s="5">
        <v>1.06</v>
      </c>
      <c r="H148" s="5">
        <v>0.08</v>
      </c>
      <c r="I148" s="5" t="s">
        <v>847</v>
      </c>
      <c r="J148" s="6">
        <v>0.995</v>
      </c>
      <c r="K148" s="5">
        <v>-0.09</v>
      </c>
      <c r="L148" s="4">
        <v>3.0000000000000001E-3</v>
      </c>
      <c r="M148" s="4">
        <v>9.0000000000000011E-3</v>
      </c>
      <c r="N148" s="13"/>
      <c r="P148" s="13"/>
      <c r="Q148" s="13"/>
    </row>
    <row r="149" spans="1:17" x14ac:dyDescent="0.25">
      <c r="A149" s="2">
        <f t="shared" si="2"/>
        <v>146</v>
      </c>
      <c r="B149" s="3" t="s">
        <v>141</v>
      </c>
      <c r="C149" s="5">
        <v>1.1000000000000001</v>
      </c>
      <c r="D149" s="5">
        <v>0.19</v>
      </c>
      <c r="E149" s="5">
        <v>1.04</v>
      </c>
      <c r="F149" s="5">
        <v>7.0000000000000007E-2</v>
      </c>
      <c r="G149" s="5">
        <v>1.1100000000000001</v>
      </c>
      <c r="H149" s="5">
        <v>0.01</v>
      </c>
      <c r="I149" s="5" t="s">
        <v>847</v>
      </c>
      <c r="J149" s="6">
        <v>0.98799999999999999</v>
      </c>
      <c r="K149" s="5">
        <v>-0.01</v>
      </c>
      <c r="L149" s="4">
        <v>3.0000000000000001E-3</v>
      </c>
      <c r="M149" s="4">
        <v>9.0000000000000011E-3</v>
      </c>
      <c r="N149" s="13"/>
      <c r="P149" s="13"/>
      <c r="Q149" s="13"/>
    </row>
    <row r="150" spans="1:17" x14ac:dyDescent="0.25">
      <c r="A150" s="2">
        <f t="shared" si="2"/>
        <v>147</v>
      </c>
      <c r="B150" s="3" t="s">
        <v>142</v>
      </c>
      <c r="C150" s="5">
        <v>1</v>
      </c>
      <c r="D150" s="5">
        <v>0.19</v>
      </c>
      <c r="E150" s="5">
        <v>1</v>
      </c>
      <c r="F150" s="5">
        <v>0.14000000000000001</v>
      </c>
      <c r="G150" s="5">
        <v>1.1000000000000001</v>
      </c>
      <c r="H150" s="5">
        <v>0.02</v>
      </c>
      <c r="I150" s="5" t="s">
        <v>847</v>
      </c>
      <c r="J150" s="6">
        <v>0.99099999999999999</v>
      </c>
      <c r="K150" s="5">
        <v>-0.15</v>
      </c>
      <c r="L150" s="4">
        <v>3.0000000000000001E-3</v>
      </c>
      <c r="M150" s="4">
        <v>9.0000000000000011E-3</v>
      </c>
      <c r="N150" s="13"/>
      <c r="P150" s="13"/>
      <c r="Q150" s="13"/>
    </row>
    <row r="151" spans="1:17" x14ac:dyDescent="0.25">
      <c r="A151" s="2">
        <f t="shared" si="2"/>
        <v>148</v>
      </c>
      <c r="B151" s="3" t="s">
        <v>143</v>
      </c>
      <c r="C151" s="5">
        <v>1.08</v>
      </c>
      <c r="D151" s="5">
        <v>0.18</v>
      </c>
      <c r="E151" s="5">
        <v>1.06</v>
      </c>
      <c r="F151" s="5">
        <v>0.19</v>
      </c>
      <c r="G151" s="5">
        <v>1.17</v>
      </c>
      <c r="H151" s="5">
        <v>0.14000000000000001</v>
      </c>
      <c r="I151" s="5" t="s">
        <v>847</v>
      </c>
      <c r="J151" s="6">
        <v>0.98499999999999999</v>
      </c>
      <c r="K151" s="5">
        <v>-0.12</v>
      </c>
      <c r="L151" s="4">
        <v>3.0000000000000001E-3</v>
      </c>
      <c r="M151" s="4">
        <v>9.0000000000000011E-3</v>
      </c>
      <c r="N151" s="13"/>
      <c r="P151" s="13"/>
      <c r="Q151" s="13"/>
    </row>
    <row r="152" spans="1:17" x14ac:dyDescent="0.25">
      <c r="A152" s="2">
        <f t="shared" si="2"/>
        <v>149</v>
      </c>
      <c r="B152" s="3" t="s">
        <v>144</v>
      </c>
      <c r="C152" s="5">
        <v>1.0900000000000001</v>
      </c>
      <c r="D152" s="5">
        <v>0.06</v>
      </c>
      <c r="E152" s="5">
        <v>1.0900000000000001</v>
      </c>
      <c r="F152" s="5">
        <v>0.09</v>
      </c>
      <c r="G152" s="5">
        <v>1.17</v>
      </c>
      <c r="H152" s="5">
        <v>0.01</v>
      </c>
      <c r="I152" s="5" t="s">
        <v>847</v>
      </c>
      <c r="J152" s="6">
        <v>0.99199999999999999</v>
      </c>
      <c r="K152" s="5">
        <v>7.0000000000000007E-2</v>
      </c>
      <c r="L152" s="4">
        <v>3.0000000000000001E-3</v>
      </c>
      <c r="M152" s="4">
        <v>9.0000000000000011E-3</v>
      </c>
      <c r="N152" s="13"/>
      <c r="P152" s="13"/>
      <c r="Q152" s="13"/>
    </row>
    <row r="153" spans="1:17" x14ac:dyDescent="0.25">
      <c r="A153" s="2">
        <f t="shared" si="2"/>
        <v>150</v>
      </c>
      <c r="B153" s="3" t="s">
        <v>145</v>
      </c>
      <c r="C153" s="5">
        <v>0.96</v>
      </c>
      <c r="D153" s="5">
        <v>0.12</v>
      </c>
      <c r="E153" s="5">
        <v>0.93</v>
      </c>
      <c r="F153" s="5">
        <v>0.11</v>
      </c>
      <c r="G153" s="5">
        <v>0.92</v>
      </c>
      <c r="H153" s="5">
        <v>0.15</v>
      </c>
      <c r="I153" s="5" t="s">
        <v>847</v>
      </c>
      <c r="J153" s="6">
        <v>0.98799999999999999</v>
      </c>
      <c r="K153" s="5">
        <v>0.15</v>
      </c>
      <c r="L153" s="4">
        <v>3.0000000000000001E-3</v>
      </c>
      <c r="M153" s="4">
        <v>9.0000000000000011E-3</v>
      </c>
      <c r="N153" s="13"/>
      <c r="P153" s="13"/>
      <c r="Q153" s="13"/>
    </row>
    <row r="154" spans="1:17" x14ac:dyDescent="0.25">
      <c r="A154" s="2">
        <f t="shared" si="2"/>
        <v>151</v>
      </c>
      <c r="B154" s="3" t="s">
        <v>146</v>
      </c>
      <c r="C154" s="5">
        <v>1</v>
      </c>
      <c r="D154" s="5">
        <v>0.01</v>
      </c>
      <c r="E154" s="5">
        <v>0.99</v>
      </c>
      <c r="F154" s="5">
        <v>0.04</v>
      </c>
      <c r="G154" s="5">
        <v>0.96</v>
      </c>
      <c r="H154" s="5">
        <v>0.08</v>
      </c>
      <c r="I154" s="5" t="s">
        <v>847</v>
      </c>
      <c r="J154" s="6">
        <v>0.998</v>
      </c>
      <c r="K154" s="5">
        <v>-0.01</v>
      </c>
      <c r="L154" s="4">
        <v>3.0000000000000001E-3</v>
      </c>
      <c r="M154" s="4">
        <v>9.0000000000000011E-3</v>
      </c>
      <c r="N154" s="13"/>
      <c r="P154" s="13"/>
      <c r="Q154" s="13"/>
    </row>
    <row r="155" spans="1:17" x14ac:dyDescent="0.25">
      <c r="A155" s="2">
        <f t="shared" si="2"/>
        <v>152</v>
      </c>
      <c r="B155" s="3" t="s">
        <v>147</v>
      </c>
      <c r="C155" s="5">
        <v>1.3</v>
      </c>
      <c r="D155" s="5">
        <v>0.2</v>
      </c>
      <c r="E155" s="5">
        <v>0.97</v>
      </c>
      <c r="F155" s="5">
        <v>0.1</v>
      </c>
      <c r="G155" s="5">
        <v>1.06</v>
      </c>
      <c r="H155" s="5">
        <v>0.08</v>
      </c>
      <c r="I155" s="5" t="s">
        <v>848</v>
      </c>
      <c r="J155" s="6">
        <v>0.99299999999999999</v>
      </c>
      <c r="K155" s="5">
        <v>-0.12</v>
      </c>
      <c r="L155" s="4">
        <v>5.0000000000000001E-3</v>
      </c>
      <c r="M155" s="4">
        <v>1.4999999999999999E-2</v>
      </c>
      <c r="N155" s="13"/>
      <c r="P155" s="13"/>
      <c r="Q155" s="13"/>
    </row>
    <row r="156" spans="1:17" x14ac:dyDescent="0.25">
      <c r="A156" s="2">
        <f t="shared" si="2"/>
        <v>153</v>
      </c>
      <c r="B156" s="3" t="s">
        <v>148</v>
      </c>
      <c r="C156" s="5">
        <v>1.02</v>
      </c>
      <c r="D156" s="5">
        <v>0.19</v>
      </c>
      <c r="E156" s="5">
        <v>1.02</v>
      </c>
      <c r="F156" s="5">
        <v>0.09</v>
      </c>
      <c r="G156" s="5">
        <v>1.01</v>
      </c>
      <c r="H156" s="5">
        <v>0.1</v>
      </c>
      <c r="I156" s="5" t="s">
        <v>847</v>
      </c>
      <c r="J156" s="6">
        <v>0.99299999999999999</v>
      </c>
      <c r="K156" s="5">
        <v>0.02</v>
      </c>
      <c r="L156" s="4">
        <v>3.0000000000000001E-3</v>
      </c>
      <c r="M156" s="4">
        <v>9.0000000000000011E-3</v>
      </c>
      <c r="N156" s="13"/>
      <c r="P156" s="13"/>
      <c r="Q156" s="13"/>
    </row>
    <row r="157" spans="1:17" x14ac:dyDescent="0.25">
      <c r="A157" s="2">
        <f t="shared" si="2"/>
        <v>154</v>
      </c>
      <c r="B157" s="3" t="s">
        <v>891</v>
      </c>
      <c r="C157" s="5">
        <v>0.9</v>
      </c>
      <c r="D157" s="5">
        <v>0.23</v>
      </c>
      <c r="E157" s="5">
        <v>0.98</v>
      </c>
      <c r="F157" s="5">
        <v>0.15</v>
      </c>
      <c r="G157" s="5">
        <v>0.95</v>
      </c>
      <c r="H157" s="5">
        <v>0.15</v>
      </c>
      <c r="I157" s="5" t="s">
        <v>847</v>
      </c>
      <c r="J157" s="6">
        <v>0.99</v>
      </c>
      <c r="K157" s="5">
        <v>0.09</v>
      </c>
      <c r="L157" s="4">
        <v>3.0000000000000001E-3</v>
      </c>
      <c r="M157" s="4">
        <v>9.0000000000000011E-3</v>
      </c>
      <c r="N157" s="13"/>
      <c r="P157" s="13"/>
      <c r="Q157" s="13"/>
    </row>
    <row r="158" spans="1:17" x14ac:dyDescent="0.25">
      <c r="A158" s="2">
        <f t="shared" si="2"/>
        <v>155</v>
      </c>
      <c r="B158" s="3" t="s">
        <v>149</v>
      </c>
      <c r="C158" s="5">
        <v>1.1000000000000001</v>
      </c>
      <c r="D158" s="5">
        <v>0.03</v>
      </c>
      <c r="E158" s="5">
        <v>1.1399999999999999</v>
      </c>
      <c r="F158" s="5">
        <v>0.06</v>
      </c>
      <c r="G158" s="5">
        <v>1.1000000000000001</v>
      </c>
      <c r="H158" s="5">
        <v>0.17</v>
      </c>
      <c r="I158" s="5" t="s">
        <v>847</v>
      </c>
      <c r="J158" s="6">
        <v>0.99</v>
      </c>
      <c r="K158" s="5">
        <v>-7.0000000000000007E-2</v>
      </c>
      <c r="L158" s="4">
        <v>3.0000000000000001E-3</v>
      </c>
      <c r="M158" s="4">
        <v>9.0000000000000011E-3</v>
      </c>
      <c r="N158" s="13"/>
      <c r="P158" s="13"/>
      <c r="Q158" s="13"/>
    </row>
    <row r="159" spans="1:17" x14ac:dyDescent="0.25">
      <c r="A159" s="2">
        <f t="shared" si="2"/>
        <v>156</v>
      </c>
      <c r="B159" s="3" t="s">
        <v>150</v>
      </c>
      <c r="C159" s="5">
        <v>0.99</v>
      </c>
      <c r="D159" s="5">
        <v>0.14000000000000001</v>
      </c>
      <c r="E159" s="5">
        <v>0.9</v>
      </c>
      <c r="F159" s="5">
        <v>0.08</v>
      </c>
      <c r="G159" s="5">
        <v>1</v>
      </c>
      <c r="H159" s="5">
        <v>0.17</v>
      </c>
      <c r="I159" s="5" t="s">
        <v>847</v>
      </c>
      <c r="J159" s="6">
        <v>0.98499999999999999</v>
      </c>
      <c r="K159" s="5">
        <v>0.1</v>
      </c>
      <c r="L159" s="4">
        <v>3.0000000000000001E-3</v>
      </c>
      <c r="M159" s="4">
        <v>9.0000000000000011E-3</v>
      </c>
      <c r="N159" s="13"/>
      <c r="P159" s="13"/>
      <c r="Q159" s="13"/>
    </row>
    <row r="160" spans="1:17" x14ac:dyDescent="0.25">
      <c r="A160" s="2">
        <f t="shared" si="2"/>
        <v>157</v>
      </c>
      <c r="B160" s="3" t="s">
        <v>151</v>
      </c>
      <c r="C160" s="5">
        <v>0.57999999999999996</v>
      </c>
      <c r="D160" s="5">
        <v>0.22</v>
      </c>
      <c r="E160" s="5">
        <v>0.75</v>
      </c>
      <c r="F160" s="5">
        <v>0.08</v>
      </c>
      <c r="G160" s="5">
        <v>0.82</v>
      </c>
      <c r="H160" s="5">
        <v>0.14000000000000001</v>
      </c>
      <c r="I160" s="5" t="s">
        <v>848</v>
      </c>
      <c r="J160" s="6">
        <v>0.98399999999999999</v>
      </c>
      <c r="K160" s="5">
        <v>-0.14000000000000001</v>
      </c>
      <c r="L160" s="4">
        <v>5.0000000000000001E-3</v>
      </c>
      <c r="M160" s="4">
        <v>1.4999999999999999E-2</v>
      </c>
      <c r="N160" s="13"/>
      <c r="P160" s="13"/>
      <c r="Q160" s="13"/>
    </row>
    <row r="161" spans="1:17" x14ac:dyDescent="0.25">
      <c r="A161" s="2">
        <f t="shared" si="2"/>
        <v>158</v>
      </c>
      <c r="B161" s="3" t="s">
        <v>152</v>
      </c>
      <c r="C161" s="5">
        <v>1.04</v>
      </c>
      <c r="D161" s="5">
        <v>0.18</v>
      </c>
      <c r="E161" s="5">
        <v>1.01</v>
      </c>
      <c r="F161" s="5">
        <v>0.14000000000000001</v>
      </c>
      <c r="G161" s="5">
        <v>1.01</v>
      </c>
      <c r="H161" s="5">
        <v>0.01</v>
      </c>
      <c r="I161" s="5" t="s">
        <v>847</v>
      </c>
      <c r="J161" s="6">
        <v>0.998</v>
      </c>
      <c r="K161" s="5">
        <v>0.09</v>
      </c>
      <c r="L161" s="4">
        <v>3.0000000000000001E-3</v>
      </c>
      <c r="M161" s="4">
        <v>9.0000000000000011E-3</v>
      </c>
      <c r="N161" s="13"/>
      <c r="P161" s="13"/>
      <c r="Q161" s="13"/>
    </row>
    <row r="162" spans="1:17" x14ac:dyDescent="0.25">
      <c r="A162" s="2">
        <f t="shared" si="2"/>
        <v>159</v>
      </c>
      <c r="B162" s="3" t="s">
        <v>153</v>
      </c>
      <c r="C162" s="5">
        <v>1.25</v>
      </c>
      <c r="D162" s="5">
        <v>0.02</v>
      </c>
      <c r="E162" s="5">
        <v>1.04</v>
      </c>
      <c r="F162" s="5">
        <v>0.03</v>
      </c>
      <c r="G162" s="5">
        <v>1</v>
      </c>
      <c r="H162" s="5">
        <v>0.17</v>
      </c>
      <c r="I162" s="5" t="s">
        <v>848</v>
      </c>
      <c r="J162" s="6">
        <v>0.99199999999999999</v>
      </c>
      <c r="K162" s="5">
        <v>0.01</v>
      </c>
      <c r="L162" s="4">
        <v>5.0000000000000001E-3</v>
      </c>
      <c r="M162" s="4">
        <v>1.4999999999999999E-2</v>
      </c>
      <c r="N162" s="13"/>
      <c r="P162" s="13"/>
      <c r="Q162" s="13"/>
    </row>
    <row r="163" spans="1:17" x14ac:dyDescent="0.25">
      <c r="A163" s="2">
        <f t="shared" si="2"/>
        <v>160</v>
      </c>
      <c r="B163" s="3" t="s">
        <v>892</v>
      </c>
      <c r="C163" s="5">
        <v>1.1000000000000001</v>
      </c>
      <c r="D163" s="5">
        <v>0.21</v>
      </c>
      <c r="E163" s="5">
        <v>1.1499999999999999</v>
      </c>
      <c r="F163" s="5">
        <v>0.15</v>
      </c>
      <c r="G163" s="5">
        <v>1.1200000000000001</v>
      </c>
      <c r="H163" s="5">
        <v>0.08</v>
      </c>
      <c r="I163" s="5" t="s">
        <v>847</v>
      </c>
      <c r="J163" s="6">
        <v>0.99</v>
      </c>
      <c r="K163" s="5">
        <v>0.02</v>
      </c>
      <c r="L163" s="4">
        <v>3.0000000000000001E-3</v>
      </c>
      <c r="M163" s="4">
        <v>9.0000000000000011E-3</v>
      </c>
      <c r="N163" s="13"/>
      <c r="P163" s="13"/>
      <c r="Q163" s="13"/>
    </row>
    <row r="164" spans="1:17" x14ac:dyDescent="0.25">
      <c r="A164" s="2">
        <f t="shared" si="2"/>
        <v>161</v>
      </c>
      <c r="B164" s="3" t="s">
        <v>154</v>
      </c>
      <c r="C164" s="5">
        <v>0.71</v>
      </c>
      <c r="D164" s="5">
        <v>0.2</v>
      </c>
      <c r="E164" s="5">
        <v>0.67</v>
      </c>
      <c r="F164" s="5">
        <v>0.1</v>
      </c>
      <c r="G164" s="5">
        <v>0.69</v>
      </c>
      <c r="H164" s="5">
        <v>0.1</v>
      </c>
      <c r="I164" s="5" t="s">
        <v>847</v>
      </c>
      <c r="J164" s="6">
        <v>0.995</v>
      </c>
      <c r="K164" s="5">
        <v>0.04</v>
      </c>
      <c r="L164" s="4">
        <v>3.0000000000000001E-3</v>
      </c>
      <c r="M164" s="4">
        <v>9.0000000000000011E-3</v>
      </c>
      <c r="N164" s="13"/>
      <c r="P164" s="13"/>
      <c r="Q164" s="13"/>
    </row>
    <row r="165" spans="1:17" x14ac:dyDescent="0.25">
      <c r="A165" s="2">
        <f t="shared" si="2"/>
        <v>162</v>
      </c>
      <c r="B165" s="3" t="s">
        <v>155</v>
      </c>
      <c r="C165" s="5">
        <v>1.19</v>
      </c>
      <c r="D165" s="5">
        <v>0.11</v>
      </c>
      <c r="E165" s="5">
        <v>1.0900000000000001</v>
      </c>
      <c r="F165" s="5">
        <v>0.12</v>
      </c>
      <c r="G165" s="5">
        <v>1.1499999999999999</v>
      </c>
      <c r="H165" s="5">
        <v>0.17</v>
      </c>
      <c r="I165" s="5" t="s">
        <v>847</v>
      </c>
      <c r="J165" s="6">
        <v>0.99199999999999999</v>
      </c>
      <c r="K165" s="5">
        <v>0.23</v>
      </c>
      <c r="L165" s="4">
        <v>3.0000000000000001E-3</v>
      </c>
      <c r="M165" s="4">
        <v>9.0000000000000011E-3</v>
      </c>
      <c r="N165" s="13"/>
      <c r="P165" s="13"/>
      <c r="Q165" s="13"/>
    </row>
    <row r="166" spans="1:17" x14ac:dyDescent="0.25">
      <c r="A166" s="2">
        <f t="shared" si="2"/>
        <v>163</v>
      </c>
      <c r="B166" s="3" t="s">
        <v>156</v>
      </c>
      <c r="C166" s="5">
        <v>0.96</v>
      </c>
      <c r="D166" s="5">
        <v>0.04</v>
      </c>
      <c r="E166" s="5">
        <v>0.99</v>
      </c>
      <c r="F166" s="5">
        <v>0.12</v>
      </c>
      <c r="G166" s="5">
        <v>1.03</v>
      </c>
      <c r="H166" s="5">
        <v>0.04</v>
      </c>
      <c r="I166" s="5" t="s">
        <v>847</v>
      </c>
      <c r="J166" s="6">
        <v>0.98499999999999999</v>
      </c>
      <c r="K166" s="5">
        <v>0.06</v>
      </c>
      <c r="L166" s="4">
        <v>3.0000000000000001E-3</v>
      </c>
      <c r="M166" s="4">
        <v>9.0000000000000011E-3</v>
      </c>
      <c r="N166" s="13"/>
      <c r="P166" s="13"/>
      <c r="Q166" s="13"/>
    </row>
    <row r="167" spans="1:17" x14ac:dyDescent="0.25">
      <c r="A167" s="2">
        <f t="shared" si="2"/>
        <v>164</v>
      </c>
      <c r="B167" s="3" t="s">
        <v>157</v>
      </c>
      <c r="C167" s="5">
        <v>1</v>
      </c>
      <c r="D167" s="5">
        <v>7.0000000000000007E-2</v>
      </c>
      <c r="E167" s="5">
        <v>1.1000000000000001</v>
      </c>
      <c r="F167" s="5">
        <v>0.12</v>
      </c>
      <c r="G167" s="5">
        <v>1.05</v>
      </c>
      <c r="H167" s="5">
        <v>0.03</v>
      </c>
      <c r="I167" s="5" t="s">
        <v>847</v>
      </c>
      <c r="J167" s="6">
        <v>0.999</v>
      </c>
      <c r="K167" s="5">
        <v>0.13</v>
      </c>
      <c r="L167" s="4">
        <v>3.0000000000000001E-3</v>
      </c>
      <c r="M167" s="4">
        <v>9.0000000000000011E-3</v>
      </c>
      <c r="N167" s="13"/>
      <c r="P167" s="13"/>
      <c r="Q167" s="13"/>
    </row>
    <row r="168" spans="1:17" x14ac:dyDescent="0.25">
      <c r="A168" s="2">
        <f t="shared" si="2"/>
        <v>165</v>
      </c>
      <c r="B168" s="3" t="s">
        <v>158</v>
      </c>
      <c r="C168" s="5">
        <v>1.05</v>
      </c>
      <c r="D168" s="5">
        <v>0.18</v>
      </c>
      <c r="E168" s="5">
        <v>1.0900000000000001</v>
      </c>
      <c r="F168" s="5">
        <v>0.02</v>
      </c>
      <c r="G168" s="5">
        <v>1.1399999999999999</v>
      </c>
      <c r="H168" s="5">
        <v>0.14000000000000001</v>
      </c>
      <c r="I168" s="5" t="s">
        <v>847</v>
      </c>
      <c r="J168" s="6">
        <v>0.98899999999999999</v>
      </c>
      <c r="K168" s="5">
        <v>-0.03</v>
      </c>
      <c r="L168" s="4">
        <v>3.0000000000000001E-3</v>
      </c>
      <c r="M168" s="4">
        <v>9.0000000000000011E-3</v>
      </c>
      <c r="N168" s="13"/>
      <c r="P168" s="13"/>
      <c r="Q168" s="13"/>
    </row>
    <row r="169" spans="1:17" x14ac:dyDescent="0.25">
      <c r="A169" s="2">
        <f t="shared" si="2"/>
        <v>166</v>
      </c>
      <c r="B169" s="3" t="s">
        <v>159</v>
      </c>
      <c r="C169" s="5">
        <v>0.88</v>
      </c>
      <c r="D169" s="5">
        <v>0.12</v>
      </c>
      <c r="E169" s="5">
        <v>0.96</v>
      </c>
      <c r="F169" s="5">
        <v>0.14000000000000001</v>
      </c>
      <c r="G169" s="5">
        <v>0.95</v>
      </c>
      <c r="H169" s="5">
        <v>0.12</v>
      </c>
      <c r="I169" s="5" t="s">
        <v>847</v>
      </c>
      <c r="J169" s="6">
        <v>0.998</v>
      </c>
      <c r="K169" s="5">
        <v>0.04</v>
      </c>
      <c r="L169" s="4">
        <v>3.0000000000000001E-3</v>
      </c>
      <c r="M169" s="4">
        <v>9.0000000000000011E-3</v>
      </c>
      <c r="N169" s="13"/>
      <c r="P169" s="13"/>
      <c r="Q169" s="13"/>
    </row>
    <row r="170" spans="1:17" x14ac:dyDescent="0.25">
      <c r="A170" s="2">
        <f t="shared" si="2"/>
        <v>167</v>
      </c>
      <c r="B170" s="3" t="s">
        <v>160</v>
      </c>
      <c r="C170" s="5">
        <v>0.94</v>
      </c>
      <c r="D170" s="5">
        <v>0.14000000000000001</v>
      </c>
      <c r="E170" s="5">
        <v>0.97</v>
      </c>
      <c r="F170" s="5">
        <v>0.11</v>
      </c>
      <c r="G170" s="5">
        <v>0.96</v>
      </c>
      <c r="H170" s="5">
        <v>0.16</v>
      </c>
      <c r="I170" s="5" t="s">
        <v>847</v>
      </c>
      <c r="J170" s="6">
        <v>0.999</v>
      </c>
      <c r="K170" s="5">
        <v>0.24</v>
      </c>
      <c r="L170" s="4">
        <v>3.0000000000000001E-3</v>
      </c>
      <c r="M170" s="4">
        <v>9.0000000000000011E-3</v>
      </c>
      <c r="N170" s="13"/>
      <c r="P170" s="13"/>
      <c r="Q170" s="13"/>
    </row>
    <row r="171" spans="1:17" x14ac:dyDescent="0.25">
      <c r="A171" s="2">
        <f t="shared" si="2"/>
        <v>168</v>
      </c>
      <c r="B171" s="3" t="s">
        <v>161</v>
      </c>
      <c r="C171" s="5">
        <v>1.05</v>
      </c>
      <c r="D171" s="5">
        <v>0.06</v>
      </c>
      <c r="E171" s="5">
        <v>1.05</v>
      </c>
      <c r="F171" s="5">
        <v>0.09</v>
      </c>
      <c r="G171" s="5">
        <v>1.08</v>
      </c>
      <c r="H171" s="5">
        <v>0.18</v>
      </c>
      <c r="I171" s="5" t="s">
        <v>847</v>
      </c>
      <c r="J171" s="6">
        <v>0.998</v>
      </c>
      <c r="K171" s="5">
        <v>-0.02</v>
      </c>
      <c r="L171" s="4">
        <v>3.0000000000000001E-3</v>
      </c>
      <c r="M171" s="4">
        <v>9.0000000000000011E-3</v>
      </c>
      <c r="N171" s="13"/>
      <c r="P171" s="13"/>
      <c r="Q171" s="13"/>
    </row>
    <row r="172" spans="1:17" x14ac:dyDescent="0.25">
      <c r="A172" s="2">
        <f t="shared" si="2"/>
        <v>169</v>
      </c>
      <c r="B172" s="3" t="s">
        <v>162</v>
      </c>
      <c r="C172" s="5">
        <v>0.62</v>
      </c>
      <c r="D172" s="5">
        <v>0.23</v>
      </c>
      <c r="E172" s="5">
        <v>1.02</v>
      </c>
      <c r="F172" s="5">
        <v>0.16</v>
      </c>
      <c r="G172" s="5">
        <v>1.02</v>
      </c>
      <c r="H172" s="5">
        <v>0.11</v>
      </c>
      <c r="I172" s="5" t="s">
        <v>849</v>
      </c>
      <c r="J172" s="6">
        <v>0.996</v>
      </c>
      <c r="K172" s="5">
        <v>7.0000000000000007E-2</v>
      </c>
      <c r="L172" s="4">
        <v>1.4999999999999999E-2</v>
      </c>
      <c r="M172" s="4">
        <v>4.4999999999999998E-2</v>
      </c>
      <c r="N172" s="13"/>
      <c r="P172" s="13"/>
      <c r="Q172" s="13"/>
    </row>
    <row r="173" spans="1:17" x14ac:dyDescent="0.25">
      <c r="A173" s="2">
        <f t="shared" si="2"/>
        <v>170</v>
      </c>
      <c r="B173" s="3" t="s">
        <v>163</v>
      </c>
      <c r="C173" s="5">
        <v>0.74</v>
      </c>
      <c r="D173" s="5">
        <v>0.15</v>
      </c>
      <c r="E173" s="5">
        <v>0.72</v>
      </c>
      <c r="F173" s="5">
        <v>7.0000000000000007E-2</v>
      </c>
      <c r="G173" s="5">
        <v>0.79</v>
      </c>
      <c r="H173" s="5">
        <v>0.17</v>
      </c>
      <c r="I173" s="5" t="s">
        <v>847</v>
      </c>
      <c r="J173" s="6">
        <v>0.98799999999999999</v>
      </c>
      <c r="K173" s="5">
        <v>-0.06</v>
      </c>
      <c r="L173" s="4">
        <v>3.0000000000000001E-3</v>
      </c>
      <c r="M173" s="4">
        <v>9.0000000000000011E-3</v>
      </c>
      <c r="N173" s="13"/>
      <c r="P173" s="13"/>
      <c r="Q173" s="13"/>
    </row>
    <row r="174" spans="1:17" x14ac:dyDescent="0.25">
      <c r="A174" s="2">
        <f t="shared" si="2"/>
        <v>171</v>
      </c>
      <c r="B174" s="3" t="s">
        <v>164</v>
      </c>
      <c r="C174" s="5">
        <v>0.32</v>
      </c>
      <c r="D174" s="5">
        <v>0.09</v>
      </c>
      <c r="E174" s="5">
        <v>0.32</v>
      </c>
      <c r="F174" s="5">
        <v>0.09</v>
      </c>
      <c r="G174" s="5">
        <v>0.34</v>
      </c>
      <c r="H174" s="5">
        <v>0.02</v>
      </c>
      <c r="I174" s="5" t="s">
        <v>847</v>
      </c>
      <c r="J174" s="6">
        <v>0.98699999999999999</v>
      </c>
      <c r="K174" s="5">
        <v>-0.09</v>
      </c>
      <c r="L174" s="4">
        <v>3.0000000000000001E-3</v>
      </c>
      <c r="M174" s="4">
        <v>9.0000000000000011E-3</v>
      </c>
      <c r="N174" s="13"/>
      <c r="P174" s="13"/>
      <c r="Q174" s="13"/>
    </row>
    <row r="175" spans="1:17" x14ac:dyDescent="0.25">
      <c r="A175" s="2">
        <f t="shared" si="2"/>
        <v>172</v>
      </c>
      <c r="B175" s="3" t="s">
        <v>909</v>
      </c>
      <c r="C175" s="5">
        <v>0.7</v>
      </c>
      <c r="D175" s="5">
        <v>0.21</v>
      </c>
      <c r="E175" s="5">
        <v>0.81</v>
      </c>
      <c r="F175" s="5">
        <v>0.19</v>
      </c>
      <c r="G175" s="5">
        <v>0.85</v>
      </c>
      <c r="H175" s="5">
        <v>0.15</v>
      </c>
      <c r="I175" s="5" t="s">
        <v>847</v>
      </c>
      <c r="J175" s="6">
        <v>0.99</v>
      </c>
      <c r="K175" s="5">
        <v>-7.0000000000000007E-2</v>
      </c>
      <c r="L175" s="4">
        <v>3.0000000000000001E-3</v>
      </c>
      <c r="M175" s="4">
        <v>9.0000000000000011E-3</v>
      </c>
      <c r="N175" s="13"/>
      <c r="P175" s="13"/>
      <c r="Q175" s="13"/>
    </row>
    <row r="176" spans="1:17" x14ac:dyDescent="0.25">
      <c r="A176" s="2">
        <f t="shared" si="2"/>
        <v>173</v>
      </c>
      <c r="B176" s="3" t="s">
        <v>165</v>
      </c>
      <c r="C176" s="5">
        <v>1.2</v>
      </c>
      <c r="D176" s="5">
        <v>0.2</v>
      </c>
      <c r="E176" s="5">
        <v>1.1599999999999999</v>
      </c>
      <c r="F176" s="5">
        <v>0.15</v>
      </c>
      <c r="G176" s="5">
        <v>1.1499999999999999</v>
      </c>
      <c r="H176" s="5">
        <v>0.03</v>
      </c>
      <c r="I176" s="5" t="s">
        <v>848</v>
      </c>
      <c r="J176" s="6">
        <v>0.999</v>
      </c>
      <c r="K176" s="5">
        <v>-0.03</v>
      </c>
      <c r="L176" s="4">
        <v>5.0000000000000001E-3</v>
      </c>
      <c r="M176" s="4">
        <v>1.4999999999999999E-2</v>
      </c>
      <c r="N176" s="13"/>
      <c r="P176" s="13"/>
      <c r="Q176" s="13"/>
    </row>
    <row r="177" spans="1:17" x14ac:dyDescent="0.25">
      <c r="A177" s="2">
        <f t="shared" si="2"/>
        <v>174</v>
      </c>
      <c r="B177" s="3" t="s">
        <v>166</v>
      </c>
      <c r="C177" s="5">
        <v>1.01</v>
      </c>
      <c r="D177" s="5">
        <v>0.06</v>
      </c>
      <c r="E177" s="5">
        <v>1.03</v>
      </c>
      <c r="F177" s="5">
        <v>0.06</v>
      </c>
      <c r="G177" s="5">
        <v>1.08</v>
      </c>
      <c r="H177" s="5">
        <v>0.06</v>
      </c>
      <c r="I177" s="5" t="s">
        <v>847</v>
      </c>
      <c r="J177" s="6">
        <v>0.997</v>
      </c>
      <c r="K177" s="5">
        <v>-0.11</v>
      </c>
      <c r="L177" s="4">
        <v>3.0000000000000001E-3</v>
      </c>
      <c r="M177" s="4">
        <v>9.0000000000000011E-3</v>
      </c>
      <c r="N177" s="13"/>
      <c r="P177" s="13"/>
      <c r="Q177" s="13"/>
    </row>
    <row r="178" spans="1:17" x14ac:dyDescent="0.25">
      <c r="A178" s="2">
        <f t="shared" si="2"/>
        <v>175</v>
      </c>
      <c r="B178" s="3" t="s">
        <v>167</v>
      </c>
      <c r="C178" s="5">
        <v>1</v>
      </c>
      <c r="D178" s="5">
        <v>0.17</v>
      </c>
      <c r="E178" s="5">
        <v>0.92</v>
      </c>
      <c r="F178" s="5">
        <v>7.0000000000000007E-2</v>
      </c>
      <c r="G178" s="5">
        <v>1.02</v>
      </c>
      <c r="H178" s="5">
        <v>0.17</v>
      </c>
      <c r="I178" s="5" t="s">
        <v>847</v>
      </c>
      <c r="J178" s="6">
        <v>0.98199999999999998</v>
      </c>
      <c r="K178" s="5">
        <v>0.01</v>
      </c>
      <c r="L178" s="4">
        <v>3.0000000000000001E-3</v>
      </c>
      <c r="M178" s="4">
        <v>9.0000000000000011E-3</v>
      </c>
      <c r="N178" s="13"/>
      <c r="P178" s="13"/>
      <c r="Q178" s="13"/>
    </row>
    <row r="179" spans="1:17" x14ac:dyDescent="0.25">
      <c r="A179" s="2">
        <f t="shared" si="2"/>
        <v>176</v>
      </c>
      <c r="B179" s="3" t="s">
        <v>168</v>
      </c>
      <c r="C179" s="5">
        <v>0.97</v>
      </c>
      <c r="D179" s="5">
        <v>0.15</v>
      </c>
      <c r="E179" s="5">
        <v>1.06</v>
      </c>
      <c r="F179" s="5">
        <v>0.12</v>
      </c>
      <c r="G179" s="5">
        <v>1.07</v>
      </c>
      <c r="H179" s="5">
        <v>0.15</v>
      </c>
      <c r="I179" s="5" t="s">
        <v>847</v>
      </c>
      <c r="J179" s="6">
        <v>0.998</v>
      </c>
      <c r="K179" s="5">
        <v>-0.14000000000000001</v>
      </c>
      <c r="L179" s="4">
        <v>3.0000000000000001E-3</v>
      </c>
      <c r="M179" s="4">
        <v>9.0000000000000011E-3</v>
      </c>
      <c r="N179" s="13"/>
      <c r="P179" s="13"/>
      <c r="Q179" s="13"/>
    </row>
    <row r="180" spans="1:17" x14ac:dyDescent="0.25">
      <c r="A180" s="2">
        <f t="shared" si="2"/>
        <v>177</v>
      </c>
      <c r="B180" s="3" t="s">
        <v>169</v>
      </c>
      <c r="C180" s="5">
        <v>0.95</v>
      </c>
      <c r="D180" s="5">
        <v>0.15</v>
      </c>
      <c r="E180" s="5">
        <v>0.96</v>
      </c>
      <c r="F180" s="5">
        <v>0.09</v>
      </c>
      <c r="G180" s="5">
        <v>0.99</v>
      </c>
      <c r="H180" s="5">
        <v>0.03</v>
      </c>
      <c r="I180" s="5" t="s">
        <v>847</v>
      </c>
      <c r="J180" s="6">
        <v>0.99199999999999999</v>
      </c>
      <c r="K180" s="5">
        <v>0.1</v>
      </c>
      <c r="L180" s="4">
        <v>3.0000000000000001E-3</v>
      </c>
      <c r="M180" s="4">
        <v>9.0000000000000011E-3</v>
      </c>
      <c r="N180" s="13"/>
      <c r="P180" s="13"/>
      <c r="Q180" s="13"/>
    </row>
    <row r="181" spans="1:17" x14ac:dyDescent="0.25">
      <c r="A181" s="2">
        <f t="shared" si="2"/>
        <v>178</v>
      </c>
      <c r="B181" s="3" t="s">
        <v>170</v>
      </c>
      <c r="C181" s="5">
        <v>1.1200000000000001</v>
      </c>
      <c r="D181" s="5">
        <v>0.11</v>
      </c>
      <c r="E181" s="5">
        <v>1.03</v>
      </c>
      <c r="F181" s="5">
        <v>0.16</v>
      </c>
      <c r="G181" s="5">
        <v>1.08</v>
      </c>
      <c r="H181" s="5">
        <v>0.01</v>
      </c>
      <c r="I181" s="5" t="s">
        <v>847</v>
      </c>
      <c r="J181" s="6">
        <v>0.98899999999999999</v>
      </c>
      <c r="K181" s="5">
        <v>0.02</v>
      </c>
      <c r="L181" s="4">
        <v>3.0000000000000001E-3</v>
      </c>
      <c r="M181" s="4">
        <v>9.0000000000000011E-3</v>
      </c>
      <c r="N181" s="13"/>
      <c r="P181" s="13"/>
      <c r="Q181" s="13"/>
    </row>
    <row r="182" spans="1:17" x14ac:dyDescent="0.25">
      <c r="A182" s="2">
        <f t="shared" si="2"/>
        <v>179</v>
      </c>
      <c r="B182" s="3" t="s">
        <v>171</v>
      </c>
      <c r="C182" s="5">
        <v>1.06</v>
      </c>
      <c r="D182" s="5">
        <v>0.12</v>
      </c>
      <c r="E182" s="5">
        <v>1.05</v>
      </c>
      <c r="F182" s="5">
        <v>0.16</v>
      </c>
      <c r="G182" s="5">
        <v>1.07</v>
      </c>
      <c r="H182" s="5">
        <v>0.14000000000000001</v>
      </c>
      <c r="I182" s="5" t="s">
        <v>847</v>
      </c>
      <c r="J182" s="6">
        <v>0.996</v>
      </c>
      <c r="K182" s="5">
        <v>0.14000000000000001</v>
      </c>
      <c r="L182" s="4">
        <v>3.0000000000000001E-3</v>
      </c>
      <c r="M182" s="4">
        <v>9.0000000000000011E-3</v>
      </c>
      <c r="N182" s="13"/>
      <c r="P182" s="13"/>
      <c r="Q182" s="13"/>
    </row>
    <row r="183" spans="1:17" x14ac:dyDescent="0.25">
      <c r="A183" s="2">
        <f t="shared" si="2"/>
        <v>180</v>
      </c>
      <c r="B183" s="3" t="s">
        <v>172</v>
      </c>
      <c r="C183" s="5">
        <v>0.42</v>
      </c>
      <c r="D183" s="5">
        <v>0.2</v>
      </c>
      <c r="E183" s="5">
        <v>0.41</v>
      </c>
      <c r="F183" s="5">
        <v>0.02</v>
      </c>
      <c r="G183" s="5">
        <v>0.43</v>
      </c>
      <c r="H183" s="5">
        <v>0.1</v>
      </c>
      <c r="I183" s="5" t="s">
        <v>847</v>
      </c>
      <c r="J183" s="6">
        <v>0.995</v>
      </c>
      <c r="K183" s="5">
        <v>0.02</v>
      </c>
      <c r="L183" s="4">
        <v>3.0000000000000001E-3</v>
      </c>
      <c r="M183" s="4">
        <v>9.0000000000000011E-3</v>
      </c>
      <c r="N183" s="13"/>
      <c r="P183" s="13"/>
      <c r="Q183" s="13"/>
    </row>
    <row r="184" spans="1:17" x14ac:dyDescent="0.25">
      <c r="A184" s="2">
        <f t="shared" si="2"/>
        <v>181</v>
      </c>
      <c r="B184" s="3" t="s">
        <v>173</v>
      </c>
      <c r="C184" s="5">
        <v>1.1299999999999999</v>
      </c>
      <c r="D184" s="5">
        <v>0.04</v>
      </c>
      <c r="E184" s="5">
        <v>1.1599999999999999</v>
      </c>
      <c r="F184" s="5">
        <v>0.16</v>
      </c>
      <c r="G184" s="5">
        <v>1.1100000000000001</v>
      </c>
      <c r="H184" s="5">
        <v>7.0000000000000007E-2</v>
      </c>
      <c r="I184" s="5" t="s">
        <v>847</v>
      </c>
      <c r="J184" s="6">
        <v>0.98399999999999999</v>
      </c>
      <c r="K184" s="5">
        <v>0.03</v>
      </c>
      <c r="L184" s="4">
        <v>3.0000000000000001E-3</v>
      </c>
      <c r="M184" s="4">
        <v>9.0000000000000011E-3</v>
      </c>
      <c r="N184" s="13"/>
      <c r="P184" s="13"/>
      <c r="Q184" s="13"/>
    </row>
    <row r="185" spans="1:17" x14ac:dyDescent="0.25">
      <c r="A185" s="2">
        <f t="shared" si="2"/>
        <v>182</v>
      </c>
      <c r="B185" s="3" t="s">
        <v>174</v>
      </c>
      <c r="C185" s="5">
        <v>1.1599999999999999</v>
      </c>
      <c r="D185" s="5">
        <v>0.03</v>
      </c>
      <c r="E185" s="5">
        <v>1.18</v>
      </c>
      <c r="F185" s="5">
        <v>0.16</v>
      </c>
      <c r="G185" s="5">
        <v>1.17</v>
      </c>
      <c r="H185" s="5">
        <v>0.09</v>
      </c>
      <c r="I185" s="5" t="s">
        <v>847</v>
      </c>
      <c r="J185" s="6">
        <v>0.98299999999999998</v>
      </c>
      <c r="K185" s="5">
        <v>7.0000000000000007E-2</v>
      </c>
      <c r="L185" s="4">
        <v>3.0000000000000001E-3</v>
      </c>
      <c r="M185" s="4">
        <v>9.0000000000000011E-3</v>
      </c>
      <c r="N185" s="13"/>
      <c r="P185" s="13"/>
      <c r="Q185" s="13"/>
    </row>
    <row r="186" spans="1:17" x14ac:dyDescent="0.25">
      <c r="A186" s="2">
        <f t="shared" si="2"/>
        <v>183</v>
      </c>
      <c r="B186" s="3" t="s">
        <v>175</v>
      </c>
      <c r="C186" s="5">
        <v>0.56000000000000005</v>
      </c>
      <c r="D186" s="5">
        <v>0.28999999999999998</v>
      </c>
      <c r="E186" s="5">
        <v>0.9</v>
      </c>
      <c r="F186" s="5">
        <v>0.17</v>
      </c>
      <c r="G186" s="5">
        <v>0.88</v>
      </c>
      <c r="H186" s="5">
        <v>0.14000000000000001</v>
      </c>
      <c r="I186" s="5" t="s">
        <v>848</v>
      </c>
      <c r="J186" s="6">
        <v>0.996</v>
      </c>
      <c r="K186" s="5">
        <v>0.1</v>
      </c>
      <c r="L186" s="4">
        <v>5.0000000000000001E-3</v>
      </c>
      <c r="M186" s="4">
        <v>1.4999999999999999E-2</v>
      </c>
      <c r="N186" s="13"/>
      <c r="P186" s="13"/>
      <c r="Q186" s="13"/>
    </row>
    <row r="187" spans="1:17" x14ac:dyDescent="0.25">
      <c r="A187" s="2">
        <f t="shared" si="2"/>
        <v>184</v>
      </c>
      <c r="B187" s="3" t="s">
        <v>176</v>
      </c>
      <c r="C187" s="5">
        <v>0.85</v>
      </c>
      <c r="D187" s="5">
        <v>0.12</v>
      </c>
      <c r="E187" s="5">
        <v>0.87</v>
      </c>
      <c r="F187" s="5">
        <v>0.14000000000000001</v>
      </c>
      <c r="G187" s="5">
        <v>0.9</v>
      </c>
      <c r="H187" s="5">
        <v>0.18</v>
      </c>
      <c r="I187" s="5" t="s">
        <v>847</v>
      </c>
      <c r="J187" s="6">
        <v>0.98299999999999998</v>
      </c>
      <c r="K187" s="5">
        <v>-0.03</v>
      </c>
      <c r="L187" s="4">
        <v>3.0000000000000001E-3</v>
      </c>
      <c r="M187" s="4">
        <v>9.0000000000000011E-3</v>
      </c>
      <c r="N187" s="13"/>
      <c r="P187" s="13"/>
      <c r="Q187" s="13"/>
    </row>
    <row r="188" spans="1:17" x14ac:dyDescent="0.25">
      <c r="A188" s="2">
        <f t="shared" si="2"/>
        <v>185</v>
      </c>
      <c r="B188" s="3" t="s">
        <v>177</v>
      </c>
      <c r="C188" s="5">
        <v>0.61</v>
      </c>
      <c r="D188" s="5">
        <v>0.24</v>
      </c>
      <c r="E188" s="5">
        <v>0.52</v>
      </c>
      <c r="F188" s="5">
        <v>0.18</v>
      </c>
      <c r="G188" s="5">
        <v>0.55000000000000004</v>
      </c>
      <c r="H188" s="5">
        <v>0.12</v>
      </c>
      <c r="I188" s="5" t="s">
        <v>848</v>
      </c>
      <c r="J188" s="6">
        <v>0.99099999999999999</v>
      </c>
      <c r="K188" s="5">
        <v>0.16</v>
      </c>
      <c r="L188" s="4">
        <v>5.0000000000000001E-3</v>
      </c>
      <c r="M188" s="4">
        <v>1.4999999999999999E-2</v>
      </c>
      <c r="N188" s="13"/>
      <c r="P188" s="13"/>
      <c r="Q188" s="13"/>
    </row>
    <row r="189" spans="1:17" x14ac:dyDescent="0.25">
      <c r="A189" s="2">
        <f t="shared" si="2"/>
        <v>186</v>
      </c>
      <c r="B189" s="3" t="s">
        <v>178</v>
      </c>
      <c r="C189" s="5">
        <v>1.36</v>
      </c>
      <c r="D189" s="5">
        <v>0.09</v>
      </c>
      <c r="E189" s="5">
        <v>0.84</v>
      </c>
      <c r="F189" s="5">
        <v>0.19</v>
      </c>
      <c r="G189" s="5">
        <v>0.85</v>
      </c>
      <c r="H189" s="5">
        <v>7.0000000000000007E-2</v>
      </c>
      <c r="I189" s="5" t="s">
        <v>848</v>
      </c>
      <c r="J189" s="6">
        <v>0.99099999999999999</v>
      </c>
      <c r="K189" s="5">
        <v>-0.01</v>
      </c>
      <c r="L189" s="4">
        <v>5.0000000000000001E-3</v>
      </c>
      <c r="M189" s="4">
        <v>1.4999999999999999E-2</v>
      </c>
      <c r="N189" s="13"/>
      <c r="P189" s="13"/>
      <c r="Q189" s="13"/>
    </row>
    <row r="190" spans="1:17" x14ac:dyDescent="0.25">
      <c r="A190" s="2">
        <f t="shared" si="2"/>
        <v>187</v>
      </c>
      <c r="B190" s="3" t="s">
        <v>179</v>
      </c>
      <c r="C190" s="5">
        <v>0.86</v>
      </c>
      <c r="D190" s="5">
        <v>0.2</v>
      </c>
      <c r="E190" s="5">
        <v>0.89</v>
      </c>
      <c r="F190" s="5">
        <v>0.19</v>
      </c>
      <c r="G190" s="5">
        <v>0.94</v>
      </c>
      <c r="H190" s="5">
        <v>0.15</v>
      </c>
      <c r="I190" s="5" t="s">
        <v>847</v>
      </c>
      <c r="J190" s="6">
        <v>0.995</v>
      </c>
      <c r="K190" s="5">
        <v>-0.1</v>
      </c>
      <c r="L190" s="4">
        <v>3.0000000000000001E-3</v>
      </c>
      <c r="M190" s="4">
        <v>9.0000000000000011E-3</v>
      </c>
      <c r="N190" s="13"/>
      <c r="P190" s="13"/>
      <c r="Q190" s="13"/>
    </row>
    <row r="191" spans="1:17" x14ac:dyDescent="0.25">
      <c r="A191" s="2">
        <f t="shared" si="2"/>
        <v>188</v>
      </c>
      <c r="B191" s="3" t="s">
        <v>180</v>
      </c>
      <c r="C191" s="5">
        <v>0.88</v>
      </c>
      <c r="D191" s="5">
        <v>0.17</v>
      </c>
      <c r="E191" s="5">
        <v>0.87</v>
      </c>
      <c r="F191" s="5">
        <v>0.01</v>
      </c>
      <c r="G191" s="5">
        <v>0.92</v>
      </c>
      <c r="H191" s="5">
        <v>0.14000000000000001</v>
      </c>
      <c r="I191" s="5" t="s">
        <v>847</v>
      </c>
      <c r="J191" s="6">
        <v>0.999</v>
      </c>
      <c r="K191" s="5">
        <v>7.0000000000000007E-2</v>
      </c>
      <c r="L191" s="4">
        <v>3.0000000000000001E-3</v>
      </c>
      <c r="M191" s="4">
        <v>9.0000000000000011E-3</v>
      </c>
      <c r="N191" s="13"/>
      <c r="P191" s="13"/>
      <c r="Q191" s="13"/>
    </row>
    <row r="192" spans="1:17" x14ac:dyDescent="0.25">
      <c r="A192" s="2">
        <f t="shared" si="2"/>
        <v>189</v>
      </c>
      <c r="B192" s="3" t="s">
        <v>181</v>
      </c>
      <c r="C192" s="5">
        <v>1.05</v>
      </c>
      <c r="D192" s="5">
        <v>0.05</v>
      </c>
      <c r="E192" s="5">
        <v>1.07</v>
      </c>
      <c r="F192" s="5">
        <v>0.02</v>
      </c>
      <c r="G192" s="5">
        <v>1.1299999999999999</v>
      </c>
      <c r="H192" s="5">
        <v>0.17</v>
      </c>
      <c r="I192" s="5" t="s">
        <v>847</v>
      </c>
      <c r="J192" s="6">
        <v>0.99099999999999999</v>
      </c>
      <c r="K192" s="5">
        <v>-0.03</v>
      </c>
      <c r="L192" s="4">
        <v>3.0000000000000001E-3</v>
      </c>
      <c r="M192" s="4">
        <v>9.0000000000000011E-3</v>
      </c>
      <c r="N192" s="13"/>
      <c r="P192" s="13"/>
      <c r="Q192" s="13"/>
    </row>
    <row r="193" spans="1:17" x14ac:dyDescent="0.25">
      <c r="A193" s="2">
        <f t="shared" si="2"/>
        <v>190</v>
      </c>
      <c r="B193" s="3" t="s">
        <v>182</v>
      </c>
      <c r="C193" s="5">
        <v>1.23</v>
      </c>
      <c r="D193" s="5">
        <v>0.02</v>
      </c>
      <c r="E193" s="5">
        <v>1.1000000000000001</v>
      </c>
      <c r="F193" s="5">
        <v>0.16</v>
      </c>
      <c r="G193" s="5">
        <v>1.17</v>
      </c>
      <c r="H193" s="5">
        <v>0.12</v>
      </c>
      <c r="I193" s="5" t="s">
        <v>847</v>
      </c>
      <c r="J193" s="6">
        <v>0.99</v>
      </c>
      <c r="K193" s="5">
        <v>-0.08</v>
      </c>
      <c r="L193" s="4">
        <v>3.0000000000000001E-3</v>
      </c>
      <c r="M193" s="4">
        <v>9.0000000000000011E-3</v>
      </c>
      <c r="N193" s="13"/>
      <c r="P193" s="13"/>
      <c r="Q193" s="13"/>
    </row>
    <row r="194" spans="1:17" x14ac:dyDescent="0.25">
      <c r="A194" s="2">
        <f t="shared" si="2"/>
        <v>191</v>
      </c>
      <c r="B194" s="3" t="s">
        <v>183</v>
      </c>
      <c r="C194" s="5">
        <v>0.86</v>
      </c>
      <c r="D194" s="5">
        <v>0.05</v>
      </c>
      <c r="E194" s="5">
        <v>0.85</v>
      </c>
      <c r="F194" s="5">
        <v>0.19</v>
      </c>
      <c r="G194" s="5">
        <v>0.86</v>
      </c>
      <c r="H194" s="5">
        <v>0.01</v>
      </c>
      <c r="I194" s="5" t="s">
        <v>847</v>
      </c>
      <c r="J194" s="6">
        <v>0.999</v>
      </c>
      <c r="K194" s="5">
        <v>0.19</v>
      </c>
      <c r="L194" s="4">
        <v>3.0000000000000001E-3</v>
      </c>
      <c r="M194" s="4">
        <v>9.0000000000000011E-3</v>
      </c>
      <c r="N194" s="13"/>
      <c r="P194" s="13"/>
      <c r="Q194" s="13"/>
    </row>
    <row r="195" spans="1:17" x14ac:dyDescent="0.25">
      <c r="A195" s="2">
        <f t="shared" si="2"/>
        <v>192</v>
      </c>
      <c r="B195" s="3" t="s">
        <v>184</v>
      </c>
      <c r="C195" s="5">
        <v>1.08</v>
      </c>
      <c r="D195" s="5">
        <v>0.2</v>
      </c>
      <c r="E195" s="5">
        <v>0.96</v>
      </c>
      <c r="F195" s="5">
        <v>0.13</v>
      </c>
      <c r="G195" s="5">
        <v>1.03</v>
      </c>
      <c r="H195" s="5">
        <v>0.03</v>
      </c>
      <c r="I195" s="5" t="s">
        <v>847</v>
      </c>
      <c r="J195" s="6">
        <v>0.98199999999999998</v>
      </c>
      <c r="K195" s="5">
        <v>0.12</v>
      </c>
      <c r="L195" s="4">
        <v>3.0000000000000001E-3</v>
      </c>
      <c r="M195" s="4">
        <v>9.0000000000000011E-3</v>
      </c>
      <c r="N195" s="13"/>
      <c r="P195" s="13"/>
      <c r="Q195" s="13"/>
    </row>
    <row r="196" spans="1:17" x14ac:dyDescent="0.25">
      <c r="A196" s="2">
        <f t="shared" si="2"/>
        <v>193</v>
      </c>
      <c r="B196" s="3" t="s">
        <v>185</v>
      </c>
      <c r="C196" s="5">
        <v>1.1100000000000001</v>
      </c>
      <c r="D196" s="5">
        <v>0.14000000000000001</v>
      </c>
      <c r="E196" s="5">
        <v>1.04</v>
      </c>
      <c r="F196" s="5">
        <v>0.09</v>
      </c>
      <c r="G196" s="5">
        <v>1.07</v>
      </c>
      <c r="H196" s="5">
        <v>0.18</v>
      </c>
      <c r="I196" s="5" t="s">
        <v>847</v>
      </c>
      <c r="J196" s="6">
        <v>0.99099999999999999</v>
      </c>
      <c r="K196" s="5">
        <v>-0.08</v>
      </c>
      <c r="L196" s="4">
        <v>3.0000000000000001E-3</v>
      </c>
      <c r="M196" s="4">
        <v>9.0000000000000011E-3</v>
      </c>
      <c r="N196" s="13"/>
      <c r="P196" s="13"/>
      <c r="Q196" s="13"/>
    </row>
    <row r="197" spans="1:17" x14ac:dyDescent="0.25">
      <c r="A197" s="2">
        <f t="shared" si="2"/>
        <v>194</v>
      </c>
      <c r="B197" s="3" t="s">
        <v>186</v>
      </c>
      <c r="C197" s="5">
        <v>0.82</v>
      </c>
      <c r="D197" s="5">
        <v>0.13</v>
      </c>
      <c r="E197" s="5">
        <v>0.96</v>
      </c>
      <c r="F197" s="5">
        <v>0.15</v>
      </c>
      <c r="G197" s="5">
        <v>0.91</v>
      </c>
      <c r="H197" s="5">
        <v>0.06</v>
      </c>
      <c r="I197" s="5" t="s">
        <v>847</v>
      </c>
      <c r="J197" s="6">
        <v>0.98499999999999999</v>
      </c>
      <c r="K197" s="5">
        <v>-0.12</v>
      </c>
      <c r="L197" s="4">
        <v>3.0000000000000001E-3</v>
      </c>
      <c r="M197" s="4">
        <v>9.0000000000000011E-3</v>
      </c>
      <c r="N197" s="13"/>
      <c r="P197" s="13"/>
      <c r="Q197" s="13"/>
    </row>
    <row r="198" spans="1:17" x14ac:dyDescent="0.25">
      <c r="A198" s="2">
        <f t="shared" ref="A198:A229" si="3">A197+1</f>
        <v>195</v>
      </c>
      <c r="B198" s="3" t="s">
        <v>187</v>
      </c>
      <c r="C198" s="5">
        <v>1.07</v>
      </c>
      <c r="D198" s="5">
        <v>0.12</v>
      </c>
      <c r="E198" s="5">
        <v>1.03</v>
      </c>
      <c r="F198" s="5">
        <v>0.02</v>
      </c>
      <c r="G198" s="5">
        <v>1.07</v>
      </c>
      <c r="H198" s="5">
        <v>0.01</v>
      </c>
      <c r="I198" s="5" t="s">
        <v>847</v>
      </c>
      <c r="J198" s="6">
        <v>0.98199999999999998</v>
      </c>
      <c r="K198" s="5">
        <v>0.11</v>
      </c>
      <c r="L198" s="4">
        <v>3.0000000000000001E-3</v>
      </c>
      <c r="M198" s="4">
        <v>9.0000000000000011E-3</v>
      </c>
      <c r="N198" s="13"/>
      <c r="P198" s="13"/>
      <c r="Q198" s="13"/>
    </row>
    <row r="199" spans="1:17" x14ac:dyDescent="0.25">
      <c r="A199" s="2">
        <f t="shared" si="3"/>
        <v>196</v>
      </c>
      <c r="B199" s="3" t="s">
        <v>548</v>
      </c>
      <c r="C199" s="5">
        <v>0.31</v>
      </c>
      <c r="D199" s="5">
        <v>0.25</v>
      </c>
      <c r="E199" s="5">
        <v>0.7</v>
      </c>
      <c r="F199" s="5">
        <v>0.14000000000000001</v>
      </c>
      <c r="G199" s="5">
        <v>0.7</v>
      </c>
      <c r="H199" s="5">
        <v>0.15</v>
      </c>
      <c r="I199" s="5" t="s">
        <v>848</v>
      </c>
      <c r="J199" s="6">
        <v>0.98</v>
      </c>
      <c r="K199" s="5">
        <v>0.03</v>
      </c>
      <c r="L199" s="4">
        <v>5.0000000000000001E-3</v>
      </c>
      <c r="M199" s="4">
        <v>1.4999999999999999E-2</v>
      </c>
      <c r="N199" s="13"/>
      <c r="P199" s="13"/>
      <c r="Q199" s="13"/>
    </row>
    <row r="200" spans="1:17" x14ac:dyDescent="0.25">
      <c r="A200" s="2">
        <f t="shared" si="3"/>
        <v>197</v>
      </c>
      <c r="B200" s="3" t="s">
        <v>551</v>
      </c>
      <c r="C200" s="5">
        <v>1.33</v>
      </c>
      <c r="D200" s="5">
        <v>0.2</v>
      </c>
      <c r="E200" s="5">
        <v>1.1599999999999999</v>
      </c>
      <c r="F200" s="5">
        <v>0.12</v>
      </c>
      <c r="G200" s="5">
        <v>1.18</v>
      </c>
      <c r="H200" s="5">
        <v>7.0000000000000007E-2</v>
      </c>
      <c r="I200" s="5" t="s">
        <v>848</v>
      </c>
      <c r="J200" s="6">
        <v>0.99</v>
      </c>
      <c r="K200" s="5">
        <v>0</v>
      </c>
      <c r="L200" s="4">
        <v>5.0000000000000001E-3</v>
      </c>
      <c r="M200" s="4">
        <v>1.4999999999999999E-2</v>
      </c>
      <c r="N200" s="13"/>
      <c r="P200" s="13"/>
      <c r="Q200" s="13"/>
    </row>
    <row r="201" spans="1:17" x14ac:dyDescent="0.25">
      <c r="A201" s="2">
        <f t="shared" si="3"/>
        <v>198</v>
      </c>
      <c r="B201" s="3" t="s">
        <v>554</v>
      </c>
      <c r="C201" s="5">
        <v>0.64</v>
      </c>
      <c r="D201" s="5">
        <v>0.33</v>
      </c>
      <c r="E201" s="5">
        <v>0.42</v>
      </c>
      <c r="F201" s="5">
        <v>0.01</v>
      </c>
      <c r="G201" s="5">
        <v>0.45</v>
      </c>
      <c r="H201" s="5">
        <v>0.04</v>
      </c>
      <c r="I201" s="5" t="s">
        <v>848</v>
      </c>
      <c r="J201" s="6">
        <v>0.999</v>
      </c>
      <c r="K201" s="5">
        <v>0.18</v>
      </c>
      <c r="L201" s="4">
        <v>5.0000000000000001E-3</v>
      </c>
      <c r="M201" s="4">
        <v>1.4999999999999999E-2</v>
      </c>
      <c r="N201" s="13"/>
      <c r="P201" s="13"/>
      <c r="Q201" s="13"/>
    </row>
    <row r="202" spans="1:17" x14ac:dyDescent="0.25">
      <c r="A202" s="2">
        <f t="shared" si="3"/>
        <v>199</v>
      </c>
      <c r="B202" s="3" t="s">
        <v>557</v>
      </c>
      <c r="C202" s="5">
        <v>0.68</v>
      </c>
      <c r="D202" s="5">
        <v>0.35</v>
      </c>
      <c r="E202" s="5">
        <v>1.1299999999999999</v>
      </c>
      <c r="F202" s="5">
        <v>0.15</v>
      </c>
      <c r="G202" s="5">
        <v>1.2</v>
      </c>
      <c r="H202" s="5">
        <v>0.01</v>
      </c>
      <c r="I202" s="5" t="s">
        <v>849</v>
      </c>
      <c r="J202" s="6">
        <v>0.999</v>
      </c>
      <c r="K202" s="5">
        <v>0.12</v>
      </c>
      <c r="L202" s="4">
        <v>1.4999999999999999E-2</v>
      </c>
      <c r="M202" s="4">
        <v>4.4999999999999998E-2</v>
      </c>
      <c r="N202" s="13"/>
      <c r="P202" s="13"/>
      <c r="Q202" s="13"/>
    </row>
    <row r="203" spans="1:17" x14ac:dyDescent="0.25">
      <c r="A203" s="2">
        <f t="shared" si="3"/>
        <v>200</v>
      </c>
      <c r="B203" s="3" t="s">
        <v>560</v>
      </c>
      <c r="C203" s="5">
        <v>0.62</v>
      </c>
      <c r="D203" s="5">
        <v>0.33</v>
      </c>
      <c r="E203" s="5">
        <v>1.18</v>
      </c>
      <c r="F203" s="5">
        <v>0.18</v>
      </c>
      <c r="G203" s="5">
        <v>1.2</v>
      </c>
      <c r="H203" s="5">
        <v>0.01</v>
      </c>
      <c r="I203" s="5" t="s">
        <v>848</v>
      </c>
      <c r="J203" s="6">
        <v>0.98299999999999998</v>
      </c>
      <c r="K203" s="5">
        <v>-0.04</v>
      </c>
      <c r="L203" s="4">
        <v>5.0000000000000001E-3</v>
      </c>
      <c r="M203" s="4">
        <v>1.4999999999999999E-2</v>
      </c>
      <c r="N203" s="13"/>
      <c r="P203" s="13"/>
      <c r="Q203" s="13"/>
    </row>
    <row r="204" spans="1:17" x14ac:dyDescent="0.25">
      <c r="A204" s="2">
        <f t="shared" si="3"/>
        <v>201</v>
      </c>
      <c r="B204" s="3" t="s">
        <v>563</v>
      </c>
      <c r="C204" s="5">
        <v>1.35</v>
      </c>
      <c r="D204" s="5">
        <v>0.03</v>
      </c>
      <c r="E204" s="5">
        <v>1.1000000000000001</v>
      </c>
      <c r="F204" s="5">
        <v>0.03</v>
      </c>
      <c r="G204" s="5">
        <v>1.1599999999999999</v>
      </c>
      <c r="H204" s="5">
        <v>0.09</v>
      </c>
      <c r="I204" s="5" t="s">
        <v>849</v>
      </c>
      <c r="J204" s="6">
        <v>0.98699999999999999</v>
      </c>
      <c r="K204" s="5">
        <v>-0.06</v>
      </c>
      <c r="L204" s="4">
        <v>1.4999999999999999E-2</v>
      </c>
      <c r="M204" s="4">
        <v>4.4999999999999998E-2</v>
      </c>
      <c r="N204" s="13"/>
      <c r="P204" s="13"/>
      <c r="Q204" s="13"/>
    </row>
    <row r="205" spans="1:17" x14ac:dyDescent="0.25">
      <c r="A205" s="2">
        <f t="shared" si="3"/>
        <v>202</v>
      </c>
      <c r="B205" s="3" t="s">
        <v>566</v>
      </c>
      <c r="C205" s="5">
        <v>1.35</v>
      </c>
      <c r="D205" s="5">
        <v>0.12</v>
      </c>
      <c r="E205" s="5">
        <v>1.1000000000000001</v>
      </c>
      <c r="F205" s="5">
        <v>0.01</v>
      </c>
      <c r="G205" s="5">
        <v>1.1499999999999999</v>
      </c>
      <c r="H205" s="5">
        <v>0.17</v>
      </c>
      <c r="I205" s="5" t="s">
        <v>848</v>
      </c>
      <c r="J205" s="6">
        <v>0.99399999999999999</v>
      </c>
      <c r="K205" s="5">
        <v>-0.01</v>
      </c>
      <c r="L205" s="4">
        <v>5.0000000000000001E-3</v>
      </c>
      <c r="M205" s="4">
        <v>1.4999999999999999E-2</v>
      </c>
      <c r="N205" s="13"/>
      <c r="P205" s="13"/>
      <c r="Q205" s="13"/>
    </row>
    <row r="206" spans="1:17" x14ac:dyDescent="0.25">
      <c r="A206" s="2">
        <f t="shared" si="3"/>
        <v>203</v>
      </c>
      <c r="B206" s="3" t="s">
        <v>569</v>
      </c>
      <c r="C206" s="5">
        <v>0.56999999999999995</v>
      </c>
      <c r="D206" s="5">
        <v>0.34</v>
      </c>
      <c r="E206" s="5">
        <v>0.67</v>
      </c>
      <c r="F206" s="5">
        <v>0.16</v>
      </c>
      <c r="G206" s="5">
        <v>0.73</v>
      </c>
      <c r="H206" s="5">
        <v>0.03</v>
      </c>
      <c r="I206" s="5" t="s">
        <v>849</v>
      </c>
      <c r="J206" s="6">
        <v>0.99099999999999999</v>
      </c>
      <c r="K206" s="5">
        <v>0.18</v>
      </c>
      <c r="L206" s="4">
        <v>1.4999999999999999E-2</v>
      </c>
      <c r="M206" s="4">
        <v>4.4999999999999998E-2</v>
      </c>
      <c r="N206" s="13"/>
      <c r="P206" s="13"/>
      <c r="Q206" s="13"/>
    </row>
    <row r="207" spans="1:17" x14ac:dyDescent="0.25">
      <c r="A207" s="2">
        <f t="shared" si="3"/>
        <v>204</v>
      </c>
      <c r="B207" s="3" t="s">
        <v>572</v>
      </c>
      <c r="C207" s="5">
        <v>1.26</v>
      </c>
      <c r="D207" s="5">
        <v>0.04</v>
      </c>
      <c r="E207" s="5">
        <v>0.77</v>
      </c>
      <c r="F207" s="5">
        <v>7.0000000000000007E-2</v>
      </c>
      <c r="G207" s="5">
        <v>0.82</v>
      </c>
      <c r="H207" s="5">
        <v>0.15</v>
      </c>
      <c r="I207" s="5" t="s">
        <v>848</v>
      </c>
      <c r="J207" s="6">
        <v>0.98499999999999999</v>
      </c>
      <c r="K207" s="5">
        <v>-0.11</v>
      </c>
      <c r="L207" s="4">
        <v>5.0000000000000001E-3</v>
      </c>
      <c r="M207" s="4">
        <v>1.4999999999999999E-2</v>
      </c>
      <c r="N207" s="13"/>
      <c r="P207" s="13"/>
      <c r="Q207" s="13"/>
    </row>
    <row r="208" spans="1:17" x14ac:dyDescent="0.25">
      <c r="A208" s="2">
        <f t="shared" si="3"/>
        <v>205</v>
      </c>
      <c r="B208" s="3" t="s">
        <v>575</v>
      </c>
      <c r="C208" s="5">
        <v>0.59</v>
      </c>
      <c r="D208" s="5">
        <v>0.21</v>
      </c>
      <c r="E208" s="5">
        <v>1.04</v>
      </c>
      <c r="F208" s="5">
        <v>0.19</v>
      </c>
      <c r="G208" s="5">
        <v>1.07</v>
      </c>
      <c r="H208" s="5">
        <v>7.0000000000000007E-2</v>
      </c>
      <c r="I208" s="5" t="s">
        <v>849</v>
      </c>
      <c r="J208" s="6">
        <v>0.999</v>
      </c>
      <c r="K208" s="5">
        <v>0.02</v>
      </c>
      <c r="L208" s="4">
        <v>1.4999999999999999E-2</v>
      </c>
      <c r="M208" s="4">
        <v>4.4999999999999998E-2</v>
      </c>
      <c r="N208" s="13"/>
      <c r="P208" s="13"/>
      <c r="Q208" s="13"/>
    </row>
    <row r="209" spans="1:17" x14ac:dyDescent="0.25">
      <c r="A209" s="2">
        <f t="shared" si="3"/>
        <v>206</v>
      </c>
      <c r="B209" s="3" t="s">
        <v>628</v>
      </c>
      <c r="C209" s="5">
        <v>0.4</v>
      </c>
      <c r="D209" s="5">
        <v>0.23</v>
      </c>
      <c r="E209" s="5">
        <v>1.1200000000000001</v>
      </c>
      <c r="F209" s="5">
        <v>0.13</v>
      </c>
      <c r="G209" s="5">
        <v>1.1299999999999999</v>
      </c>
      <c r="H209" s="5">
        <v>7.0000000000000007E-2</v>
      </c>
      <c r="I209" s="5" t="s">
        <v>849</v>
      </c>
      <c r="J209" s="6">
        <v>0.99199999999999999</v>
      </c>
      <c r="K209" s="5">
        <v>-0.09</v>
      </c>
      <c r="L209" s="4">
        <v>1.4999999999999999E-2</v>
      </c>
      <c r="M209" s="4">
        <v>4.4999999999999998E-2</v>
      </c>
      <c r="N209" s="13"/>
      <c r="P209" s="13"/>
      <c r="Q209" s="13"/>
    </row>
    <row r="210" spans="1:17" x14ac:dyDescent="0.25">
      <c r="A210" s="2">
        <f t="shared" si="3"/>
        <v>207</v>
      </c>
      <c r="B210" s="3" t="s">
        <v>580</v>
      </c>
      <c r="C210" s="5">
        <v>1.37</v>
      </c>
      <c r="D210" s="5">
        <v>0.13</v>
      </c>
      <c r="E210" s="5">
        <v>1.02</v>
      </c>
      <c r="F210" s="5">
        <v>0.17</v>
      </c>
      <c r="G210" s="5">
        <v>1.1000000000000001</v>
      </c>
      <c r="H210" s="5">
        <v>0.01</v>
      </c>
      <c r="I210" s="5" t="s">
        <v>849</v>
      </c>
      <c r="J210" s="6">
        <v>0.98799999999999999</v>
      </c>
      <c r="K210" s="5">
        <v>7.0000000000000007E-2</v>
      </c>
      <c r="L210" s="4">
        <v>1.4999999999999999E-2</v>
      </c>
      <c r="M210" s="4">
        <v>4.4999999999999998E-2</v>
      </c>
      <c r="N210" s="13"/>
      <c r="P210" s="13"/>
      <c r="Q210" s="13"/>
    </row>
    <row r="211" spans="1:17" x14ac:dyDescent="0.25">
      <c r="A211" s="2">
        <f t="shared" si="3"/>
        <v>208</v>
      </c>
      <c r="B211" s="3" t="s">
        <v>583</v>
      </c>
      <c r="C211" s="5">
        <v>0.45</v>
      </c>
      <c r="D211" s="5">
        <v>0.25</v>
      </c>
      <c r="E211" s="5">
        <v>0.89</v>
      </c>
      <c r="F211" s="5">
        <v>0.04</v>
      </c>
      <c r="G211" s="5">
        <v>0.91</v>
      </c>
      <c r="H211" s="5">
        <v>0.18</v>
      </c>
      <c r="I211" s="5" t="s">
        <v>849</v>
      </c>
      <c r="J211" s="6">
        <v>0.98899999999999999</v>
      </c>
      <c r="K211" s="5">
        <v>-0.03</v>
      </c>
      <c r="L211" s="4">
        <v>1.4999999999999999E-2</v>
      </c>
      <c r="M211" s="4">
        <v>4.4999999999999998E-2</v>
      </c>
      <c r="N211" s="13"/>
      <c r="P211" s="13"/>
      <c r="Q211" s="13"/>
    </row>
    <row r="212" spans="1:17" x14ac:dyDescent="0.25">
      <c r="A212" s="2">
        <f t="shared" si="3"/>
        <v>209</v>
      </c>
      <c r="B212" s="3" t="s">
        <v>893</v>
      </c>
      <c r="C212" s="5">
        <v>0.75</v>
      </c>
      <c r="D212" s="5">
        <v>0.19</v>
      </c>
      <c r="E212" s="5">
        <v>0.78</v>
      </c>
      <c r="F212" s="5">
        <v>0.15</v>
      </c>
      <c r="G212" s="5">
        <v>0.8</v>
      </c>
      <c r="H212" s="5">
        <v>0.05</v>
      </c>
      <c r="I212" s="5" t="s">
        <v>849</v>
      </c>
      <c r="J212" s="6">
        <v>0.99</v>
      </c>
      <c r="K212" s="5">
        <v>-0.12</v>
      </c>
      <c r="L212" s="4">
        <v>1.4999999999999999E-2</v>
      </c>
      <c r="M212" s="4">
        <v>4.4999999999999998E-2</v>
      </c>
      <c r="N212" s="13"/>
      <c r="P212" s="13"/>
      <c r="Q212" s="13"/>
    </row>
    <row r="213" spans="1:17" x14ac:dyDescent="0.25">
      <c r="A213" s="2">
        <f t="shared" si="3"/>
        <v>210</v>
      </c>
      <c r="B213" s="3" t="s">
        <v>586</v>
      </c>
      <c r="C213" s="5">
        <v>1.34</v>
      </c>
      <c r="D213" s="5">
        <v>0.15</v>
      </c>
      <c r="E213" s="5">
        <v>1.06</v>
      </c>
      <c r="F213" s="5">
        <v>0.08</v>
      </c>
      <c r="G213" s="5">
        <v>1.1399999999999999</v>
      </c>
      <c r="H213" s="5">
        <v>0.19</v>
      </c>
      <c r="I213" s="5" t="s">
        <v>849</v>
      </c>
      <c r="J213" s="6">
        <v>0.996</v>
      </c>
      <c r="K213" s="5">
        <v>-0.14000000000000001</v>
      </c>
      <c r="L213" s="4">
        <v>1.4999999999999999E-2</v>
      </c>
      <c r="M213" s="4">
        <v>4.4999999999999998E-2</v>
      </c>
      <c r="N213" s="13"/>
      <c r="P213" s="13"/>
      <c r="Q213" s="13"/>
    </row>
    <row r="214" spans="1:17" x14ac:dyDescent="0.25">
      <c r="A214" s="2">
        <f t="shared" si="3"/>
        <v>211</v>
      </c>
      <c r="B214" s="3" t="s">
        <v>589</v>
      </c>
      <c r="C214" s="5">
        <v>1.22</v>
      </c>
      <c r="D214" s="5">
        <v>0.01</v>
      </c>
      <c r="E214" s="5">
        <v>1.0900000000000001</v>
      </c>
      <c r="F214" s="5">
        <v>0.03</v>
      </c>
      <c r="G214" s="5">
        <v>1.1499999999999999</v>
      </c>
      <c r="H214" s="5">
        <v>0.19</v>
      </c>
      <c r="I214" s="5" t="s">
        <v>849</v>
      </c>
      <c r="J214" s="6">
        <v>0.98299999999999998</v>
      </c>
      <c r="K214" s="5">
        <v>-0.08</v>
      </c>
      <c r="L214" s="4">
        <v>1.4999999999999999E-2</v>
      </c>
      <c r="M214" s="4">
        <v>4.4999999999999998E-2</v>
      </c>
      <c r="N214" s="13"/>
      <c r="P214" s="13"/>
      <c r="Q214" s="13"/>
    </row>
    <row r="215" spans="1:17" x14ac:dyDescent="0.25">
      <c r="A215" s="2">
        <f t="shared" si="3"/>
        <v>212</v>
      </c>
      <c r="B215" s="3" t="s">
        <v>592</v>
      </c>
      <c r="C215" s="5">
        <v>1.22</v>
      </c>
      <c r="D215" s="5">
        <v>0.2</v>
      </c>
      <c r="E215" s="5">
        <v>1.1399999999999999</v>
      </c>
      <c r="F215" s="5">
        <v>0.13</v>
      </c>
      <c r="G215" s="5">
        <v>1.1599999999999999</v>
      </c>
      <c r="H215" s="5">
        <v>0.02</v>
      </c>
      <c r="I215" s="5" t="s">
        <v>848</v>
      </c>
      <c r="J215" s="6">
        <v>0.998</v>
      </c>
      <c r="K215" s="5">
        <v>0</v>
      </c>
      <c r="L215" s="4">
        <v>5.0000000000000001E-3</v>
      </c>
      <c r="M215" s="4">
        <v>1.4999999999999999E-2</v>
      </c>
      <c r="N215" s="13"/>
      <c r="P215" s="13"/>
      <c r="Q215" s="13"/>
    </row>
    <row r="216" spans="1:17" x14ac:dyDescent="0.25">
      <c r="A216" s="2">
        <f t="shared" si="3"/>
        <v>213</v>
      </c>
      <c r="B216" s="3" t="s">
        <v>595</v>
      </c>
      <c r="C216" s="5">
        <v>1.28</v>
      </c>
      <c r="D216" s="5">
        <v>0.03</v>
      </c>
      <c r="E216" s="5">
        <v>1.1499999999999999</v>
      </c>
      <c r="F216" s="5">
        <v>0.01</v>
      </c>
      <c r="G216" s="5">
        <v>1.0900000000000001</v>
      </c>
      <c r="H216" s="5">
        <v>0.01</v>
      </c>
      <c r="I216" s="5" t="s">
        <v>848</v>
      </c>
      <c r="J216" s="6">
        <v>0.98799999999999999</v>
      </c>
      <c r="K216" s="5">
        <v>7.0000000000000007E-2</v>
      </c>
      <c r="L216" s="4">
        <v>5.0000000000000001E-3</v>
      </c>
      <c r="M216" s="4">
        <v>1.4999999999999999E-2</v>
      </c>
      <c r="N216" s="13"/>
      <c r="P216" s="13"/>
      <c r="Q216" s="13"/>
    </row>
    <row r="217" spans="1:17" x14ac:dyDescent="0.25">
      <c r="A217" s="2">
        <f t="shared" si="3"/>
        <v>214</v>
      </c>
      <c r="B217" s="3" t="s">
        <v>597</v>
      </c>
      <c r="C217" s="5">
        <v>1.4</v>
      </c>
      <c r="D217" s="5">
        <v>0.04</v>
      </c>
      <c r="E217" s="5">
        <v>1.17</v>
      </c>
      <c r="F217" s="5">
        <v>0.02</v>
      </c>
      <c r="G217" s="5">
        <v>1.17</v>
      </c>
      <c r="H217" s="5">
        <v>0.17</v>
      </c>
      <c r="I217" s="5" t="s">
        <v>848</v>
      </c>
      <c r="J217" s="6">
        <v>0.98399999999999999</v>
      </c>
      <c r="K217" s="5">
        <v>0.15</v>
      </c>
      <c r="L217" s="4">
        <v>5.0000000000000001E-3</v>
      </c>
      <c r="M217" s="4">
        <v>1.4999999999999999E-2</v>
      </c>
      <c r="N217" s="13"/>
      <c r="P217" s="13"/>
      <c r="Q217" s="13"/>
    </row>
    <row r="218" spans="1:17" x14ac:dyDescent="0.25">
      <c r="A218" s="2">
        <f t="shared" si="3"/>
        <v>215</v>
      </c>
      <c r="B218" s="3" t="s">
        <v>857</v>
      </c>
      <c r="C218" s="5">
        <v>0.31</v>
      </c>
      <c r="D218" s="5">
        <v>0.2</v>
      </c>
      <c r="E218" s="5">
        <v>0.85</v>
      </c>
      <c r="F218" s="5">
        <v>0.19</v>
      </c>
      <c r="G218" s="5">
        <v>0.88</v>
      </c>
      <c r="H218" s="5">
        <v>0.15</v>
      </c>
      <c r="I218" s="5" t="s">
        <v>848</v>
      </c>
      <c r="J218" s="6">
        <v>0.98</v>
      </c>
      <c r="K218" s="5">
        <v>0.03</v>
      </c>
      <c r="L218" s="4">
        <v>5.0000000000000001E-3</v>
      </c>
      <c r="M218" s="4">
        <v>1.4999999999999999E-2</v>
      </c>
      <c r="N218" s="13"/>
      <c r="P218" s="13"/>
      <c r="Q218" s="13"/>
    </row>
    <row r="219" spans="1:17" x14ac:dyDescent="0.25">
      <c r="A219" s="2">
        <f t="shared" si="3"/>
        <v>216</v>
      </c>
      <c r="B219" s="3" t="s">
        <v>858</v>
      </c>
      <c r="C219" s="5">
        <v>1.3</v>
      </c>
      <c r="D219" s="5">
        <v>0.13</v>
      </c>
      <c r="E219" s="5">
        <v>1.0900000000000001</v>
      </c>
      <c r="F219" s="5">
        <v>0.04</v>
      </c>
      <c r="G219" s="5">
        <v>1.17</v>
      </c>
      <c r="H219" s="5">
        <v>0.09</v>
      </c>
      <c r="I219" s="5" t="s">
        <v>848</v>
      </c>
      <c r="J219" s="6">
        <v>0.98</v>
      </c>
      <c r="K219" s="5">
        <v>-0.06</v>
      </c>
      <c r="L219" s="4">
        <v>5.0000000000000001E-3</v>
      </c>
      <c r="M219" s="4">
        <v>1.4999999999999999E-2</v>
      </c>
      <c r="N219" s="13"/>
      <c r="P219" s="13"/>
      <c r="Q219" s="13"/>
    </row>
    <row r="220" spans="1:17" x14ac:dyDescent="0.25">
      <c r="A220" s="2">
        <f t="shared" si="3"/>
        <v>217</v>
      </c>
      <c r="B220" s="3" t="s">
        <v>604</v>
      </c>
      <c r="C220" s="5">
        <v>0.56000000000000005</v>
      </c>
      <c r="D220" s="5">
        <v>0.22</v>
      </c>
      <c r="E220" s="5">
        <v>0.83</v>
      </c>
      <c r="F220" s="5">
        <v>0.14000000000000001</v>
      </c>
      <c r="G220" s="5">
        <v>0.9</v>
      </c>
      <c r="H220" s="5">
        <v>0.17</v>
      </c>
      <c r="I220" s="5" t="s">
        <v>848</v>
      </c>
      <c r="J220" s="6">
        <v>0.997</v>
      </c>
      <c r="K220" s="5">
        <v>0.11</v>
      </c>
      <c r="L220" s="4">
        <v>5.0000000000000001E-3</v>
      </c>
      <c r="M220" s="4">
        <v>1.4999999999999999E-2</v>
      </c>
      <c r="N220" s="13"/>
      <c r="P220" s="13"/>
      <c r="Q220" s="13"/>
    </row>
    <row r="221" spans="1:17" x14ac:dyDescent="0.25">
      <c r="A221" s="2">
        <f t="shared" si="3"/>
        <v>218</v>
      </c>
      <c r="B221" s="3" t="s">
        <v>607</v>
      </c>
      <c r="C221" s="5">
        <v>0.44</v>
      </c>
      <c r="D221" s="5">
        <v>0.28000000000000003</v>
      </c>
      <c r="E221" s="5">
        <v>1.04</v>
      </c>
      <c r="F221" s="5">
        <v>0.05</v>
      </c>
      <c r="G221" s="5">
        <v>1.1100000000000001</v>
      </c>
      <c r="H221" s="5">
        <v>0.08</v>
      </c>
      <c r="I221" s="5" t="s">
        <v>849</v>
      </c>
      <c r="J221" s="6">
        <v>0.996</v>
      </c>
      <c r="K221" s="5">
        <v>0.02</v>
      </c>
      <c r="L221" s="4">
        <v>1.4999999999999999E-2</v>
      </c>
      <c r="M221" s="4">
        <v>4.4999999999999998E-2</v>
      </c>
      <c r="N221" s="13"/>
      <c r="P221" s="13"/>
      <c r="Q221" s="13"/>
    </row>
    <row r="222" spans="1:17" x14ac:dyDescent="0.25">
      <c r="A222" s="2">
        <f t="shared" si="3"/>
        <v>219</v>
      </c>
      <c r="B222" s="3" t="s">
        <v>610</v>
      </c>
      <c r="C222" s="5">
        <v>0.68</v>
      </c>
      <c r="D222" s="5">
        <v>0.26</v>
      </c>
      <c r="E222" s="5">
        <v>1.06</v>
      </c>
      <c r="F222" s="5">
        <v>0.04</v>
      </c>
      <c r="G222" s="5">
        <v>1.17</v>
      </c>
      <c r="H222" s="5">
        <v>0.16</v>
      </c>
      <c r="I222" s="5" t="s">
        <v>848</v>
      </c>
      <c r="J222" s="6">
        <v>0.999</v>
      </c>
      <c r="K222" s="5">
        <v>0.04</v>
      </c>
      <c r="L222" s="4">
        <v>5.0000000000000001E-3</v>
      </c>
      <c r="M222" s="4">
        <v>1.4999999999999999E-2</v>
      </c>
      <c r="N222" s="13"/>
      <c r="P222" s="13"/>
      <c r="Q222" s="13"/>
    </row>
    <row r="223" spans="1:17" x14ac:dyDescent="0.25">
      <c r="A223" s="2">
        <f t="shared" si="3"/>
        <v>220</v>
      </c>
      <c r="B223" s="3" t="s">
        <v>613</v>
      </c>
      <c r="C223" s="5">
        <v>0.59</v>
      </c>
      <c r="D223" s="5">
        <v>0.34</v>
      </c>
      <c r="E223" s="5">
        <v>1.0900000000000001</v>
      </c>
      <c r="F223" s="5">
        <v>0.08</v>
      </c>
      <c r="G223" s="5">
        <v>1.08</v>
      </c>
      <c r="H223" s="5">
        <v>0.14000000000000001</v>
      </c>
      <c r="I223" s="5" t="s">
        <v>848</v>
      </c>
      <c r="J223" s="6">
        <v>0.98099999999999998</v>
      </c>
      <c r="K223" s="5">
        <v>-0.02</v>
      </c>
      <c r="L223" s="4">
        <v>5.0000000000000001E-3</v>
      </c>
      <c r="M223" s="4">
        <v>1.4999999999999999E-2</v>
      </c>
      <c r="N223" s="13"/>
      <c r="P223" s="13"/>
      <c r="Q223" s="13"/>
    </row>
    <row r="224" spans="1:17" x14ac:dyDescent="0.25">
      <c r="A224" s="2">
        <f t="shared" si="3"/>
        <v>221</v>
      </c>
      <c r="B224" s="3" t="s">
        <v>616</v>
      </c>
      <c r="C224" s="5">
        <v>1.38</v>
      </c>
      <c r="D224" s="5">
        <v>0.1</v>
      </c>
      <c r="E224" s="5">
        <v>1.1000000000000001</v>
      </c>
      <c r="F224" s="5">
        <v>0.08</v>
      </c>
      <c r="G224" s="5">
        <v>1.1499999999999999</v>
      </c>
      <c r="H224" s="5">
        <v>0.05</v>
      </c>
      <c r="I224" s="5" t="s">
        <v>848</v>
      </c>
      <c r="J224" s="6">
        <v>0.98299999999999998</v>
      </c>
      <c r="K224" s="5">
        <v>-0.05</v>
      </c>
      <c r="L224" s="4">
        <v>5.0000000000000001E-3</v>
      </c>
      <c r="M224" s="4">
        <v>1.4999999999999999E-2</v>
      </c>
      <c r="N224" s="13"/>
      <c r="P224" s="13"/>
      <c r="Q224" s="13"/>
    </row>
    <row r="225" spans="1:17" x14ac:dyDescent="0.25">
      <c r="A225" s="2">
        <f t="shared" si="3"/>
        <v>222</v>
      </c>
      <c r="B225" s="7" t="s">
        <v>894</v>
      </c>
      <c r="C225" s="5">
        <v>0.9</v>
      </c>
      <c r="D225" s="5">
        <v>0.18</v>
      </c>
      <c r="E225" s="5">
        <v>0.91</v>
      </c>
      <c r="F225" s="5">
        <v>0.05</v>
      </c>
      <c r="G225" s="5">
        <v>0.85</v>
      </c>
      <c r="H225" s="5">
        <v>0.03</v>
      </c>
      <c r="I225" s="5" t="s">
        <v>848</v>
      </c>
      <c r="J225" s="6">
        <v>0.98899999999999999</v>
      </c>
      <c r="K225" s="5">
        <v>0.05</v>
      </c>
      <c r="L225" s="4">
        <v>5.0000000000000001E-3</v>
      </c>
      <c r="M225" s="4">
        <v>1.4999999999999999E-2</v>
      </c>
      <c r="N225" s="13"/>
      <c r="P225" s="13"/>
      <c r="Q225" s="13"/>
    </row>
    <row r="226" spans="1:17" x14ac:dyDescent="0.25">
      <c r="A226" s="2">
        <f t="shared" si="3"/>
        <v>223</v>
      </c>
      <c r="B226" s="3" t="s">
        <v>619</v>
      </c>
      <c r="C226" s="5">
        <v>1.38</v>
      </c>
      <c r="D226" s="5">
        <v>0.03</v>
      </c>
      <c r="E226" s="5">
        <v>1.0900000000000001</v>
      </c>
      <c r="F226" s="5">
        <v>0.08</v>
      </c>
      <c r="G226" s="5">
        <v>1.19</v>
      </c>
      <c r="H226" s="5">
        <v>0.14000000000000001</v>
      </c>
      <c r="I226" s="5" t="s">
        <v>848</v>
      </c>
      <c r="J226" s="6">
        <v>0.99099999999999999</v>
      </c>
      <c r="K226" s="5">
        <v>0.11</v>
      </c>
      <c r="L226" s="4">
        <v>5.0000000000000001E-3</v>
      </c>
      <c r="M226" s="4">
        <v>1.4999999999999999E-2</v>
      </c>
      <c r="N226" s="13"/>
      <c r="P226" s="13"/>
      <c r="Q226" s="13"/>
    </row>
    <row r="227" spans="1:17" x14ac:dyDescent="0.25">
      <c r="A227" s="2">
        <f t="shared" si="3"/>
        <v>224</v>
      </c>
      <c r="B227" s="3" t="s">
        <v>622</v>
      </c>
      <c r="C227" s="5">
        <v>0.46</v>
      </c>
      <c r="D227" s="5">
        <v>0.24</v>
      </c>
      <c r="E227" s="5">
        <v>0.83</v>
      </c>
      <c r="F227" s="5">
        <v>0.11</v>
      </c>
      <c r="G227" s="5">
        <v>0.92</v>
      </c>
      <c r="H227" s="5">
        <v>7.0000000000000007E-2</v>
      </c>
      <c r="I227" s="5" t="s">
        <v>848</v>
      </c>
      <c r="J227" s="6">
        <v>0.98199999999999998</v>
      </c>
      <c r="K227" s="5">
        <v>0.09</v>
      </c>
      <c r="L227" s="4">
        <v>5.0000000000000001E-3</v>
      </c>
      <c r="M227" s="4">
        <v>1.4999999999999999E-2</v>
      </c>
      <c r="N227" s="13"/>
      <c r="P227" s="13"/>
      <c r="Q227" s="13"/>
    </row>
    <row r="228" spans="1:17" x14ac:dyDescent="0.25">
      <c r="A228" s="2">
        <f t="shared" si="3"/>
        <v>225</v>
      </c>
      <c r="B228" s="3" t="s">
        <v>895</v>
      </c>
      <c r="C228" s="5">
        <v>0.9</v>
      </c>
      <c r="D228" s="5">
        <v>0.18</v>
      </c>
      <c r="E228" s="5">
        <v>0.95</v>
      </c>
      <c r="F228" s="5">
        <v>0.05</v>
      </c>
      <c r="G228" s="5">
        <v>0.91</v>
      </c>
      <c r="H228" s="5">
        <v>0.04</v>
      </c>
      <c r="I228" s="5" t="s">
        <v>848</v>
      </c>
      <c r="J228" s="6">
        <v>0.99</v>
      </c>
      <c r="K228" s="5">
        <v>0.1</v>
      </c>
      <c r="L228" s="4">
        <v>5.0000000000000001E-3</v>
      </c>
      <c r="M228" s="4">
        <v>1.4999999999999999E-2</v>
      </c>
      <c r="N228" s="13"/>
      <c r="P228" s="13"/>
      <c r="Q228" s="13"/>
    </row>
    <row r="229" spans="1:17" x14ac:dyDescent="0.25">
      <c r="A229" s="2">
        <f t="shared" si="3"/>
        <v>226</v>
      </c>
      <c r="B229" s="3" t="s">
        <v>625</v>
      </c>
      <c r="C229" s="5">
        <v>0.33</v>
      </c>
      <c r="D229" s="5">
        <v>0.23</v>
      </c>
      <c r="E229" s="5">
        <v>1.1000000000000001</v>
      </c>
      <c r="F229" s="5">
        <v>0.04</v>
      </c>
      <c r="G229" s="5">
        <v>1.1299999999999999</v>
      </c>
      <c r="H229" s="5">
        <v>0.14000000000000001</v>
      </c>
      <c r="I229" s="5" t="s">
        <v>849</v>
      </c>
      <c r="J229" s="6">
        <v>0.98099999999999998</v>
      </c>
      <c r="K229" s="5">
        <v>-0.15</v>
      </c>
      <c r="L229" s="4">
        <v>1.4999999999999999E-2</v>
      </c>
      <c r="M229" s="4">
        <v>4.4999999999999998E-2</v>
      </c>
      <c r="N229" s="13"/>
      <c r="P229" s="13"/>
      <c r="Q229" s="13"/>
    </row>
    <row r="230" spans="1:17" ht="18" x14ac:dyDescent="0.25">
      <c r="A230" s="7" t="s">
        <v>952</v>
      </c>
      <c r="Q230" s="13"/>
    </row>
    <row r="231" spans="1:17" ht="18" x14ac:dyDescent="0.25">
      <c r="A231" s="7" t="s">
        <v>953</v>
      </c>
      <c r="Q231" s="13"/>
    </row>
  </sheetData>
  <mergeCells count="11">
    <mergeCell ref="A1:M1"/>
    <mergeCell ref="K2:K3"/>
    <mergeCell ref="A2:A3"/>
    <mergeCell ref="B2:B3"/>
    <mergeCell ref="L2:L3"/>
    <mergeCell ref="M2:M3"/>
    <mergeCell ref="C2:D2"/>
    <mergeCell ref="E2:F2"/>
    <mergeCell ref="G2:H2"/>
    <mergeCell ref="I2:I3"/>
    <mergeCell ref="J2:J3"/>
  </mergeCells>
  <phoneticPr fontId="9"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DCA6B-A045-49E1-A657-8C3B3ACEDD9A}">
  <dimension ref="A1:T231"/>
  <sheetViews>
    <sheetView zoomScaleNormal="100" workbookViewId="0">
      <selection activeCell="Q1" sqref="Q1"/>
    </sheetView>
  </sheetViews>
  <sheetFormatPr defaultColWidth="8.85546875" defaultRowHeight="15" x14ac:dyDescent="0.25"/>
  <cols>
    <col min="1" max="1" width="8.85546875" style="7"/>
    <col min="2" max="2" width="27.7109375" style="7" bestFit="1" customWidth="1"/>
    <col min="3" max="3" width="10.28515625" style="7" bestFit="1" customWidth="1"/>
    <col min="4" max="4" width="8.85546875" style="7"/>
    <col min="5" max="5" width="10.28515625" style="7" bestFit="1" customWidth="1"/>
    <col min="6" max="6" width="8.85546875" style="7"/>
    <col min="7" max="7" width="10.28515625" style="7" bestFit="1" customWidth="1"/>
    <col min="8" max="8" width="8.85546875" style="7"/>
    <col min="9" max="10" width="10.7109375" style="7" customWidth="1"/>
    <col min="11" max="11" width="10.42578125" style="7" customWidth="1"/>
    <col min="12" max="16384" width="8.85546875" style="7"/>
  </cols>
  <sheetData>
    <row r="1" spans="1:20" ht="41.45" customHeight="1" x14ac:dyDescent="0.25">
      <c r="A1" s="76" t="s">
        <v>970</v>
      </c>
      <c r="B1" s="76"/>
      <c r="C1" s="76"/>
      <c r="D1" s="76"/>
      <c r="E1" s="76"/>
      <c r="F1" s="76"/>
      <c r="G1" s="76"/>
      <c r="H1" s="76"/>
      <c r="I1" s="76"/>
      <c r="J1" s="76"/>
      <c r="K1" s="76"/>
      <c r="N1" s="17"/>
    </row>
    <row r="2" spans="1:20" ht="14.45" customHeight="1" x14ac:dyDescent="0.25">
      <c r="A2" s="11"/>
      <c r="B2" s="77" t="s">
        <v>0</v>
      </c>
      <c r="C2" s="79" t="s">
        <v>974</v>
      </c>
      <c r="D2" s="79"/>
      <c r="E2" s="79" t="s">
        <v>975</v>
      </c>
      <c r="F2" s="79"/>
      <c r="G2" s="79" t="s">
        <v>976</v>
      </c>
      <c r="H2" s="79"/>
      <c r="I2" s="77" t="s">
        <v>844</v>
      </c>
      <c r="J2" s="77" t="s">
        <v>868</v>
      </c>
      <c r="K2" s="77" t="s">
        <v>869</v>
      </c>
      <c r="M2" s="69"/>
      <c r="N2" s="13"/>
      <c r="O2" s="17"/>
      <c r="P2" s="17"/>
    </row>
    <row r="3" spans="1:20" x14ac:dyDescent="0.25">
      <c r="A3" s="12"/>
      <c r="B3" s="78"/>
      <c r="C3" s="1" t="s">
        <v>845</v>
      </c>
      <c r="D3" s="1" t="s">
        <v>846</v>
      </c>
      <c r="E3" s="1" t="s">
        <v>845</v>
      </c>
      <c r="F3" s="1" t="s">
        <v>846</v>
      </c>
      <c r="G3" s="1" t="s">
        <v>845</v>
      </c>
      <c r="H3" s="1" t="s">
        <v>846</v>
      </c>
      <c r="I3" s="78"/>
      <c r="J3" s="78"/>
      <c r="K3" s="78"/>
    </row>
    <row r="4" spans="1:20" ht="13.9" x14ac:dyDescent="0.25">
      <c r="A4" s="2">
        <v>1</v>
      </c>
      <c r="B4" s="7" t="s">
        <v>2</v>
      </c>
      <c r="C4" s="17">
        <v>0.70200000000000007</v>
      </c>
      <c r="D4" s="17">
        <v>0.03</v>
      </c>
      <c r="E4" s="17">
        <v>0.79560000000000008</v>
      </c>
      <c r="F4" s="17">
        <v>0.17</v>
      </c>
      <c r="G4" s="17">
        <v>0.78</v>
      </c>
      <c r="H4" s="17">
        <v>7.0000000000000007E-2</v>
      </c>
      <c r="I4" s="13">
        <v>-0.1</v>
      </c>
      <c r="J4" s="18">
        <v>1E-3</v>
      </c>
      <c r="K4" s="7">
        <v>3.0000000000000001E-3</v>
      </c>
      <c r="L4" s="18"/>
      <c r="O4" s="13"/>
      <c r="P4" s="13"/>
      <c r="T4" s="13"/>
    </row>
    <row r="5" spans="1:20" ht="13.9" x14ac:dyDescent="0.25">
      <c r="A5" s="2">
        <f>A4+1</f>
        <v>2</v>
      </c>
      <c r="B5" s="7" t="s">
        <v>4</v>
      </c>
      <c r="C5" s="17">
        <v>0.65700000000000003</v>
      </c>
      <c r="D5" s="17">
        <v>0.14000000000000001</v>
      </c>
      <c r="E5" s="17">
        <v>0.71539999999999992</v>
      </c>
      <c r="F5" s="17">
        <v>0.17</v>
      </c>
      <c r="G5" s="17">
        <v>0.73</v>
      </c>
      <c r="H5" s="17">
        <v>7.0000000000000007E-2</v>
      </c>
      <c r="I5" s="13">
        <v>0.05</v>
      </c>
      <c r="J5" s="18">
        <v>1E-3</v>
      </c>
      <c r="K5" s="7">
        <v>3.0000000000000001E-3</v>
      </c>
      <c r="L5" s="18"/>
      <c r="O5" s="13"/>
      <c r="P5" s="13"/>
    </row>
    <row r="6" spans="1:20" ht="13.9" x14ac:dyDescent="0.25">
      <c r="A6" s="2">
        <f t="shared" ref="A6:A69" si="0">A5+1</f>
        <v>3</v>
      </c>
      <c r="B6" s="7" t="s">
        <v>6</v>
      </c>
      <c r="C6" s="17">
        <v>0.99840000000000007</v>
      </c>
      <c r="D6" s="17">
        <v>0.03</v>
      </c>
      <c r="E6" s="17">
        <v>1.04</v>
      </c>
      <c r="F6" s="17">
        <v>0.11</v>
      </c>
      <c r="G6" s="17">
        <v>1.04</v>
      </c>
      <c r="H6" s="17">
        <v>0.01</v>
      </c>
      <c r="I6" s="13">
        <v>7.0000000000000007E-2</v>
      </c>
      <c r="J6" s="18">
        <v>1E-3</v>
      </c>
      <c r="K6" s="7">
        <v>3.0000000000000001E-3</v>
      </c>
      <c r="L6" s="18"/>
      <c r="O6" s="13"/>
      <c r="P6" s="13"/>
    </row>
    <row r="7" spans="1:20" ht="13.9" x14ac:dyDescent="0.25">
      <c r="A7" s="2">
        <f t="shared" si="0"/>
        <v>4</v>
      </c>
      <c r="B7" s="7" t="s">
        <v>7</v>
      </c>
      <c r="C7" s="17">
        <v>0.73439999999999994</v>
      </c>
      <c r="D7" s="17">
        <v>0.1</v>
      </c>
      <c r="E7" s="17">
        <v>0.68399999999999994</v>
      </c>
      <c r="F7" s="17">
        <v>0.05</v>
      </c>
      <c r="G7" s="17">
        <v>0.72</v>
      </c>
      <c r="H7" s="17">
        <v>0.09</v>
      </c>
      <c r="I7" s="13">
        <v>0.02</v>
      </c>
      <c r="J7" s="18">
        <v>1E-3</v>
      </c>
      <c r="K7" s="7">
        <v>3.0000000000000001E-3</v>
      </c>
      <c r="L7" s="18"/>
      <c r="O7" s="13"/>
      <c r="P7" s="13"/>
    </row>
    <row r="8" spans="1:20" ht="13.9" x14ac:dyDescent="0.25">
      <c r="A8" s="2">
        <f t="shared" si="0"/>
        <v>5</v>
      </c>
      <c r="B8" s="7" t="s">
        <v>8</v>
      </c>
      <c r="C8" s="17">
        <v>1.0395000000000001</v>
      </c>
      <c r="D8" s="17">
        <v>7.0000000000000007E-2</v>
      </c>
      <c r="E8" s="17">
        <v>1.0395000000000001</v>
      </c>
      <c r="F8" s="17">
        <v>0.19</v>
      </c>
      <c r="G8" s="17">
        <v>0.99</v>
      </c>
      <c r="H8" s="17">
        <v>0.03</v>
      </c>
      <c r="I8" s="13">
        <v>0.09</v>
      </c>
      <c r="J8" s="18">
        <v>1E-3</v>
      </c>
      <c r="K8" s="7">
        <v>3.0000000000000001E-3</v>
      </c>
      <c r="L8" s="18"/>
      <c r="O8" s="13"/>
      <c r="P8" s="13"/>
    </row>
    <row r="9" spans="1:20" ht="13.9" x14ac:dyDescent="0.25">
      <c r="A9" s="2">
        <f t="shared" si="0"/>
        <v>6</v>
      </c>
      <c r="B9" s="7" t="s">
        <v>9</v>
      </c>
      <c r="C9" s="17">
        <v>0.92119999999999991</v>
      </c>
      <c r="D9" s="17">
        <v>0.02</v>
      </c>
      <c r="E9" s="17">
        <v>0.90239999999999987</v>
      </c>
      <c r="F9" s="17">
        <v>0.11</v>
      </c>
      <c r="G9" s="17">
        <v>0.94</v>
      </c>
      <c r="H9" s="17">
        <v>0.12</v>
      </c>
      <c r="I9" s="13">
        <v>0.12</v>
      </c>
      <c r="J9" s="18">
        <v>1E-3</v>
      </c>
      <c r="K9" s="7">
        <v>3.0000000000000001E-3</v>
      </c>
      <c r="L9" s="18"/>
      <c r="O9" s="13"/>
      <c r="P9" s="13"/>
    </row>
    <row r="10" spans="1:20" ht="13.9" x14ac:dyDescent="0.25">
      <c r="A10" s="2">
        <f t="shared" si="0"/>
        <v>7</v>
      </c>
      <c r="B10" s="7" t="s">
        <v>10</v>
      </c>
      <c r="C10" s="17">
        <v>1.0101</v>
      </c>
      <c r="D10" s="17">
        <v>0.14000000000000001</v>
      </c>
      <c r="E10" s="17">
        <v>1.0767</v>
      </c>
      <c r="F10" s="17">
        <v>0.1</v>
      </c>
      <c r="G10" s="17">
        <v>1.1100000000000001</v>
      </c>
      <c r="H10" s="17">
        <v>0.06</v>
      </c>
      <c r="I10" s="13">
        <v>-0.19</v>
      </c>
      <c r="J10" s="18">
        <v>1E-3</v>
      </c>
      <c r="K10" s="7">
        <v>3.0000000000000001E-3</v>
      </c>
      <c r="L10" s="18"/>
      <c r="O10" s="13"/>
      <c r="P10" s="13"/>
    </row>
    <row r="11" spans="1:20" ht="13.9" x14ac:dyDescent="0.25">
      <c r="A11" s="2">
        <f t="shared" si="0"/>
        <v>8</v>
      </c>
      <c r="B11" s="7" t="s">
        <v>11</v>
      </c>
      <c r="C11" s="17">
        <v>1.1844999999999999</v>
      </c>
      <c r="D11" s="17">
        <v>0.17</v>
      </c>
      <c r="E11" s="17">
        <v>1.1844999999999999</v>
      </c>
      <c r="F11" s="17">
        <v>0.11</v>
      </c>
      <c r="G11" s="17">
        <v>1.1499999999999999</v>
      </c>
      <c r="H11" s="17">
        <v>0.03</v>
      </c>
      <c r="I11" s="13">
        <v>0.02</v>
      </c>
      <c r="J11" s="18">
        <v>1E-3</v>
      </c>
      <c r="K11" s="7">
        <v>3.0000000000000001E-3</v>
      </c>
      <c r="L11" s="18"/>
      <c r="O11" s="13"/>
      <c r="P11" s="13"/>
    </row>
    <row r="12" spans="1:20" ht="13.9" x14ac:dyDescent="0.25">
      <c r="A12" s="2">
        <f t="shared" si="0"/>
        <v>9</v>
      </c>
      <c r="B12" s="7" t="s">
        <v>12</v>
      </c>
      <c r="C12" s="17">
        <v>1.0152000000000001</v>
      </c>
      <c r="D12" s="17">
        <v>0.11</v>
      </c>
      <c r="E12" s="17">
        <v>1.1340000000000001</v>
      </c>
      <c r="F12" s="17">
        <v>7.0000000000000007E-2</v>
      </c>
      <c r="G12" s="17">
        <v>1.08</v>
      </c>
      <c r="H12" s="17">
        <v>0.02</v>
      </c>
      <c r="I12" s="13">
        <v>-0.03</v>
      </c>
      <c r="J12" s="18">
        <v>1E-3</v>
      </c>
      <c r="K12" s="7">
        <v>3.0000000000000001E-3</v>
      </c>
      <c r="L12" s="18"/>
      <c r="O12" s="13"/>
      <c r="P12" s="13"/>
    </row>
    <row r="13" spans="1:20" ht="13.9" x14ac:dyDescent="0.25">
      <c r="A13" s="2">
        <f t="shared" si="0"/>
        <v>10</v>
      </c>
      <c r="B13" s="7" t="s">
        <v>13</v>
      </c>
      <c r="C13" s="17">
        <v>0.74619999999999986</v>
      </c>
      <c r="D13" s="17">
        <v>0.15</v>
      </c>
      <c r="E13" s="17">
        <v>0.82</v>
      </c>
      <c r="F13" s="17">
        <v>0.11</v>
      </c>
      <c r="G13" s="17">
        <v>0.82</v>
      </c>
      <c r="H13" s="17">
        <v>7.0000000000000007E-2</v>
      </c>
      <c r="I13" s="13">
        <v>-0.03</v>
      </c>
      <c r="J13" s="18">
        <v>5.0000000000000001E-3</v>
      </c>
      <c r="K13" s="7">
        <v>1.4999999999999999E-2</v>
      </c>
      <c r="L13" s="18"/>
      <c r="O13" s="13"/>
      <c r="P13" s="13"/>
    </row>
    <row r="14" spans="1:20" ht="13.9" x14ac:dyDescent="0.25">
      <c r="A14" s="2">
        <f t="shared" si="0"/>
        <v>11</v>
      </c>
      <c r="B14" s="7" t="s">
        <v>14</v>
      </c>
      <c r="C14" s="17">
        <v>0.90900000000000003</v>
      </c>
      <c r="D14" s="17">
        <v>0.13</v>
      </c>
      <c r="E14" s="17">
        <v>0.98980000000000001</v>
      </c>
      <c r="F14" s="17">
        <v>0.15</v>
      </c>
      <c r="G14" s="17">
        <v>1.01</v>
      </c>
      <c r="H14" s="17">
        <v>0.09</v>
      </c>
      <c r="I14" s="13">
        <v>0.11</v>
      </c>
      <c r="J14" s="18">
        <v>1E-3</v>
      </c>
      <c r="K14" s="7">
        <v>3.0000000000000001E-3</v>
      </c>
      <c r="L14" s="18"/>
      <c r="O14" s="13"/>
      <c r="P14" s="13"/>
    </row>
    <row r="15" spans="1:20" ht="13.9" x14ac:dyDescent="0.25">
      <c r="A15" s="2">
        <f t="shared" si="0"/>
        <v>12</v>
      </c>
      <c r="B15" s="7" t="s">
        <v>15</v>
      </c>
      <c r="C15" s="17">
        <v>0.90900000000000003</v>
      </c>
      <c r="D15" s="17">
        <v>0.19</v>
      </c>
      <c r="E15" s="17">
        <v>0.85499999999999998</v>
      </c>
      <c r="F15" s="17">
        <v>0.11</v>
      </c>
      <c r="G15" s="17">
        <v>0.9</v>
      </c>
      <c r="H15" s="17">
        <v>0.04</v>
      </c>
      <c r="I15" s="13">
        <v>-0.05</v>
      </c>
      <c r="J15" s="18">
        <v>1E-3</v>
      </c>
      <c r="K15" s="7">
        <v>3.0000000000000001E-3</v>
      </c>
      <c r="L15" s="18"/>
      <c r="O15" s="13"/>
      <c r="P15" s="13"/>
    </row>
    <row r="16" spans="1:20" ht="13.9" x14ac:dyDescent="0.25">
      <c r="A16" s="2">
        <f t="shared" si="0"/>
        <v>13</v>
      </c>
      <c r="B16" s="7" t="s">
        <v>16</v>
      </c>
      <c r="C16" s="17">
        <v>0.99</v>
      </c>
      <c r="D16" s="17">
        <v>0.11</v>
      </c>
      <c r="E16" s="17">
        <v>0.99</v>
      </c>
      <c r="F16" s="17">
        <v>0.04</v>
      </c>
      <c r="G16" s="17">
        <v>0.99</v>
      </c>
      <c r="H16" s="17">
        <v>0.01</v>
      </c>
      <c r="I16" s="13">
        <v>-0.14000000000000001</v>
      </c>
      <c r="J16" s="18">
        <v>1E-3</v>
      </c>
      <c r="K16" s="7">
        <v>3.0000000000000001E-3</v>
      </c>
      <c r="L16" s="18"/>
      <c r="O16" s="13"/>
      <c r="P16" s="13"/>
    </row>
    <row r="17" spans="1:16" ht="13.9" x14ac:dyDescent="0.25">
      <c r="A17" s="2">
        <f t="shared" si="0"/>
        <v>14</v>
      </c>
      <c r="B17" s="7" t="s">
        <v>17</v>
      </c>
      <c r="C17" s="17">
        <v>0.74</v>
      </c>
      <c r="D17" s="17">
        <v>0.09</v>
      </c>
      <c r="E17" s="17">
        <v>0.75480000000000003</v>
      </c>
      <c r="F17" s="17">
        <v>0.04</v>
      </c>
      <c r="G17" s="17">
        <v>0.74</v>
      </c>
      <c r="H17" s="17">
        <v>0.1</v>
      </c>
      <c r="I17" s="13">
        <v>-0.01</v>
      </c>
      <c r="J17" s="18">
        <v>1E-3</v>
      </c>
      <c r="K17" s="7">
        <v>3.0000000000000001E-3</v>
      </c>
      <c r="L17" s="18"/>
      <c r="O17" s="13"/>
      <c r="P17" s="13"/>
    </row>
    <row r="18" spans="1:16" ht="13.9" x14ac:dyDescent="0.25">
      <c r="A18" s="2">
        <f t="shared" si="0"/>
        <v>15</v>
      </c>
      <c r="B18" s="7" t="s">
        <v>18</v>
      </c>
      <c r="C18" s="17">
        <v>0.66739999999999999</v>
      </c>
      <c r="D18" s="17">
        <v>0.13</v>
      </c>
      <c r="E18" s="17">
        <v>0.73839999999999995</v>
      </c>
      <c r="F18" s="17">
        <v>0.16</v>
      </c>
      <c r="G18" s="17">
        <v>0.71</v>
      </c>
      <c r="H18" s="17">
        <v>0.06</v>
      </c>
      <c r="I18" s="13">
        <v>0.14000000000000001</v>
      </c>
      <c r="J18" s="18">
        <v>1E-3</v>
      </c>
      <c r="K18" s="7">
        <v>3.0000000000000001E-3</v>
      </c>
      <c r="L18" s="18"/>
      <c r="O18" s="13"/>
      <c r="P18" s="13"/>
    </row>
    <row r="19" spans="1:16" ht="13.9" x14ac:dyDescent="0.25">
      <c r="A19" s="2">
        <f t="shared" si="0"/>
        <v>16</v>
      </c>
      <c r="B19" s="7" t="s">
        <v>19</v>
      </c>
      <c r="C19" s="17">
        <v>0.89760000000000006</v>
      </c>
      <c r="D19" s="17">
        <v>0.01</v>
      </c>
      <c r="E19" s="17">
        <v>0.91520000000000001</v>
      </c>
      <c r="F19" s="17">
        <v>0.15</v>
      </c>
      <c r="G19" s="17">
        <v>0.88</v>
      </c>
      <c r="H19" s="17">
        <v>0.06</v>
      </c>
      <c r="I19" s="13">
        <v>-0.08</v>
      </c>
      <c r="J19" s="18">
        <v>1E-3</v>
      </c>
      <c r="K19" s="7">
        <v>3.0000000000000001E-3</v>
      </c>
      <c r="L19" s="18"/>
      <c r="O19" s="13"/>
      <c r="P19" s="13"/>
    </row>
    <row r="20" spans="1:16" ht="13.9" x14ac:dyDescent="0.25">
      <c r="A20" s="2">
        <f t="shared" si="0"/>
        <v>17</v>
      </c>
      <c r="B20" s="7" t="s">
        <v>20</v>
      </c>
      <c r="C20" s="17">
        <v>1.17</v>
      </c>
      <c r="D20" s="17">
        <v>0.15</v>
      </c>
      <c r="E20" s="17">
        <v>1.2051000000000001</v>
      </c>
      <c r="F20" s="17">
        <v>7.0000000000000007E-2</v>
      </c>
      <c r="G20" s="17">
        <v>1.17</v>
      </c>
      <c r="H20" s="17">
        <v>0.01</v>
      </c>
      <c r="I20" s="13">
        <v>-0.03</v>
      </c>
      <c r="J20" s="18">
        <v>1E-3</v>
      </c>
      <c r="K20" s="7">
        <v>3.0000000000000001E-3</v>
      </c>
      <c r="L20" s="18"/>
      <c r="O20" s="13"/>
      <c r="P20" s="13"/>
    </row>
    <row r="21" spans="1:16" ht="13.9" x14ac:dyDescent="0.25">
      <c r="A21" s="2">
        <f t="shared" si="0"/>
        <v>18</v>
      </c>
      <c r="B21" s="7" t="s">
        <v>883</v>
      </c>
      <c r="C21" s="17">
        <v>0.65</v>
      </c>
      <c r="D21" s="17">
        <v>0.21</v>
      </c>
      <c r="E21" s="17">
        <v>0.71</v>
      </c>
      <c r="F21" s="17">
        <v>0.15</v>
      </c>
      <c r="G21" s="17">
        <v>0.75</v>
      </c>
      <c r="H21" s="17">
        <v>0.09</v>
      </c>
      <c r="I21" s="13">
        <v>-0.21</v>
      </c>
      <c r="J21" s="18">
        <v>1E-3</v>
      </c>
      <c r="K21" s="7">
        <v>3.0000000000000001E-3</v>
      </c>
      <c r="L21" s="18"/>
      <c r="O21" s="13"/>
      <c r="P21" s="13"/>
    </row>
    <row r="22" spans="1:16" ht="13.9" x14ac:dyDescent="0.25">
      <c r="A22" s="2">
        <f t="shared" si="0"/>
        <v>19</v>
      </c>
      <c r="B22" s="7" t="s">
        <v>21</v>
      </c>
      <c r="C22" s="17">
        <v>0.93099999999999994</v>
      </c>
      <c r="D22" s="17">
        <v>0.11</v>
      </c>
      <c r="E22" s="17">
        <v>1.0192000000000001</v>
      </c>
      <c r="F22" s="17">
        <v>0.01</v>
      </c>
      <c r="G22" s="17">
        <v>0.98</v>
      </c>
      <c r="H22" s="17">
        <v>0.04</v>
      </c>
      <c r="I22" s="13">
        <v>0.09</v>
      </c>
      <c r="J22" s="18">
        <v>1E-3</v>
      </c>
      <c r="K22" s="7">
        <v>3.0000000000000001E-3</v>
      </c>
      <c r="L22" s="18"/>
      <c r="O22" s="13"/>
      <c r="P22" s="13"/>
    </row>
    <row r="23" spans="1:16" ht="13.9" x14ac:dyDescent="0.25">
      <c r="A23" s="2">
        <f t="shared" si="0"/>
        <v>20</v>
      </c>
      <c r="B23" s="7" t="s">
        <v>22</v>
      </c>
      <c r="C23" s="17">
        <v>0.83599999999999997</v>
      </c>
      <c r="D23" s="17">
        <v>0.1</v>
      </c>
      <c r="E23" s="17">
        <v>0.83599999999999997</v>
      </c>
      <c r="F23" s="17">
        <v>0.01</v>
      </c>
      <c r="G23" s="17">
        <v>0.88</v>
      </c>
      <c r="H23" s="17">
        <v>7.0000000000000007E-2</v>
      </c>
      <c r="I23" s="13">
        <v>0.2</v>
      </c>
      <c r="J23" s="18">
        <v>1E-3</v>
      </c>
      <c r="K23" s="7">
        <v>3.0000000000000001E-3</v>
      </c>
      <c r="L23" s="18"/>
      <c r="O23" s="13"/>
      <c r="P23" s="13"/>
    </row>
    <row r="24" spans="1:16" ht="13.9" x14ac:dyDescent="0.25">
      <c r="A24" s="2">
        <f t="shared" si="0"/>
        <v>21</v>
      </c>
      <c r="B24" s="7" t="s">
        <v>23</v>
      </c>
      <c r="C24" s="17">
        <v>0.96</v>
      </c>
      <c r="D24" s="17">
        <v>7.0000000000000007E-2</v>
      </c>
      <c r="E24" s="17">
        <v>1.02</v>
      </c>
      <c r="F24" s="17">
        <v>0.05</v>
      </c>
      <c r="G24" s="17">
        <v>1</v>
      </c>
      <c r="H24" s="17">
        <v>0.14000000000000001</v>
      </c>
      <c r="I24" s="13">
        <v>0.05</v>
      </c>
      <c r="J24" s="18">
        <v>1E-3</v>
      </c>
      <c r="K24" s="7">
        <v>3.0000000000000001E-3</v>
      </c>
      <c r="L24" s="18"/>
      <c r="O24" s="13"/>
      <c r="P24" s="13"/>
    </row>
    <row r="25" spans="1:16" ht="13.9" x14ac:dyDescent="0.25">
      <c r="A25" s="2">
        <f t="shared" si="0"/>
        <v>22</v>
      </c>
      <c r="B25" s="7" t="s">
        <v>884</v>
      </c>
      <c r="C25" s="17">
        <v>0.85</v>
      </c>
      <c r="D25" s="17">
        <v>0.18</v>
      </c>
      <c r="E25" s="17">
        <v>0.9</v>
      </c>
      <c r="F25" s="17">
        <v>0.14000000000000001</v>
      </c>
      <c r="G25" s="17">
        <v>0.86</v>
      </c>
      <c r="H25" s="17">
        <v>0.12</v>
      </c>
      <c r="I25" s="13">
        <v>0.15</v>
      </c>
      <c r="J25" s="18">
        <v>1E-3</v>
      </c>
      <c r="K25" s="7">
        <v>3.0000000000000001E-3</v>
      </c>
      <c r="L25" s="18"/>
      <c r="O25" s="13"/>
      <c r="P25" s="13"/>
    </row>
    <row r="26" spans="1:16" ht="13.9" x14ac:dyDescent="0.25">
      <c r="A26" s="2">
        <f t="shared" si="0"/>
        <v>23</v>
      </c>
      <c r="B26" s="7" t="s">
        <v>24</v>
      </c>
      <c r="C26" s="17">
        <v>0.9998999999999999</v>
      </c>
      <c r="D26" s="17">
        <v>0.1</v>
      </c>
      <c r="E26" s="17">
        <v>1.0296000000000001</v>
      </c>
      <c r="F26" s="17">
        <v>0.08</v>
      </c>
      <c r="G26" s="17">
        <v>0.99</v>
      </c>
      <c r="H26" s="17">
        <v>0.14000000000000001</v>
      </c>
      <c r="I26" s="13">
        <v>-0.12</v>
      </c>
      <c r="J26" s="18">
        <v>1E-3</v>
      </c>
      <c r="K26" s="7">
        <v>3.0000000000000001E-3</v>
      </c>
      <c r="L26" s="18"/>
      <c r="O26" s="13"/>
      <c r="P26" s="13"/>
    </row>
    <row r="27" spans="1:16" ht="13.9" x14ac:dyDescent="0.25">
      <c r="A27" s="2">
        <f t="shared" si="0"/>
        <v>24</v>
      </c>
      <c r="B27" s="7" t="s">
        <v>25</v>
      </c>
      <c r="C27" s="17">
        <v>1.1220000000000001</v>
      </c>
      <c r="D27" s="17">
        <v>0.17</v>
      </c>
      <c r="E27" s="17">
        <v>1.089</v>
      </c>
      <c r="F27" s="17">
        <v>0.02</v>
      </c>
      <c r="G27" s="17">
        <v>1.1000000000000001</v>
      </c>
      <c r="H27" s="17">
        <v>0.14000000000000001</v>
      </c>
      <c r="I27" s="13">
        <v>0.09</v>
      </c>
      <c r="J27" s="18">
        <v>1E-3</v>
      </c>
      <c r="K27" s="7">
        <v>3.0000000000000001E-3</v>
      </c>
      <c r="L27" s="18"/>
      <c r="O27" s="13"/>
      <c r="P27" s="13"/>
    </row>
    <row r="28" spans="1:16" ht="13.9" x14ac:dyDescent="0.25">
      <c r="A28" s="2">
        <f t="shared" si="0"/>
        <v>25</v>
      </c>
      <c r="B28" s="7" t="s">
        <v>26</v>
      </c>
      <c r="C28" s="17">
        <v>1.1232</v>
      </c>
      <c r="D28" s="17">
        <v>0.02</v>
      </c>
      <c r="E28" s="17">
        <v>1.1232</v>
      </c>
      <c r="F28" s="17">
        <v>0.06</v>
      </c>
      <c r="G28" s="17">
        <v>1.17</v>
      </c>
      <c r="H28" s="17">
        <v>0.03</v>
      </c>
      <c r="I28" s="13">
        <v>-7.0000000000000007E-2</v>
      </c>
      <c r="J28" s="18">
        <v>1E-3</v>
      </c>
      <c r="K28" s="7">
        <v>3.0000000000000001E-3</v>
      </c>
      <c r="L28" s="18"/>
      <c r="O28" s="13"/>
      <c r="P28" s="13"/>
    </row>
    <row r="29" spans="1:16" ht="13.9" x14ac:dyDescent="0.25">
      <c r="A29" s="2">
        <f t="shared" si="0"/>
        <v>26</v>
      </c>
      <c r="B29" s="7" t="s">
        <v>27</v>
      </c>
      <c r="C29" s="17">
        <v>1.0296000000000001</v>
      </c>
      <c r="D29" s="17">
        <v>0.03</v>
      </c>
      <c r="E29" s="17">
        <v>1.0192000000000001</v>
      </c>
      <c r="F29" s="17">
        <v>0.15</v>
      </c>
      <c r="G29" s="17">
        <v>1.04</v>
      </c>
      <c r="H29" s="17">
        <v>0.04</v>
      </c>
      <c r="I29" s="13">
        <v>-0.04</v>
      </c>
      <c r="J29" s="18">
        <v>1E-3</v>
      </c>
      <c r="K29" s="7">
        <v>3.0000000000000001E-3</v>
      </c>
      <c r="L29" s="18"/>
      <c r="O29" s="13"/>
      <c r="P29" s="13"/>
    </row>
    <row r="30" spans="1:16" ht="13.9" x14ac:dyDescent="0.25">
      <c r="A30" s="2">
        <f t="shared" si="0"/>
        <v>27</v>
      </c>
      <c r="B30" s="7" t="s">
        <v>28</v>
      </c>
      <c r="C30" s="17">
        <v>0.88879999999999992</v>
      </c>
      <c r="D30" s="17">
        <v>0.1</v>
      </c>
      <c r="E30" s="17">
        <v>0.83599999999999997</v>
      </c>
      <c r="F30" s="17">
        <v>0.15</v>
      </c>
      <c r="G30" s="17">
        <v>0.88</v>
      </c>
      <c r="H30" s="17">
        <v>0.09</v>
      </c>
      <c r="I30" s="13">
        <v>-0.06</v>
      </c>
      <c r="J30" s="18">
        <v>1E-3</v>
      </c>
      <c r="K30" s="7">
        <v>3.0000000000000001E-3</v>
      </c>
      <c r="L30" s="18"/>
      <c r="O30" s="13"/>
      <c r="P30" s="13"/>
    </row>
    <row r="31" spans="1:16" ht="13.9" x14ac:dyDescent="0.25">
      <c r="A31" s="2">
        <f t="shared" si="0"/>
        <v>28</v>
      </c>
      <c r="B31" s="7" t="s">
        <v>29</v>
      </c>
      <c r="C31" s="17">
        <v>0.90780000000000005</v>
      </c>
      <c r="D31" s="17">
        <v>0.19</v>
      </c>
      <c r="E31" s="17">
        <v>0.88109999999999999</v>
      </c>
      <c r="F31" s="17">
        <v>7.0000000000000007E-2</v>
      </c>
      <c r="G31" s="17">
        <v>0.89</v>
      </c>
      <c r="H31" s="17">
        <v>7.0000000000000007E-2</v>
      </c>
      <c r="I31" s="13">
        <v>0.1</v>
      </c>
      <c r="J31" s="18">
        <v>1E-3</v>
      </c>
      <c r="K31" s="7">
        <v>3.0000000000000001E-3</v>
      </c>
      <c r="L31" s="18"/>
      <c r="O31" s="13"/>
      <c r="P31" s="13"/>
    </row>
    <row r="32" spans="1:16" ht="13.9" x14ac:dyDescent="0.25">
      <c r="A32" s="2">
        <f t="shared" si="0"/>
        <v>29</v>
      </c>
      <c r="B32" s="7" t="s">
        <v>30</v>
      </c>
      <c r="C32" s="17">
        <v>1.0094000000000001</v>
      </c>
      <c r="D32" s="17">
        <v>0.12</v>
      </c>
      <c r="E32" s="17">
        <v>1.0609</v>
      </c>
      <c r="F32" s="17">
        <v>0.17</v>
      </c>
      <c r="G32" s="17">
        <v>1.03</v>
      </c>
      <c r="H32" s="17">
        <v>0.15</v>
      </c>
      <c r="I32" s="13">
        <v>-0.04</v>
      </c>
      <c r="J32" s="18">
        <v>1E-3</v>
      </c>
      <c r="K32" s="7">
        <v>3.0000000000000001E-3</v>
      </c>
      <c r="L32" s="18"/>
      <c r="O32" s="13"/>
      <c r="P32" s="13"/>
    </row>
    <row r="33" spans="1:16" ht="13.9" x14ac:dyDescent="0.25">
      <c r="A33" s="2">
        <f t="shared" si="0"/>
        <v>30</v>
      </c>
      <c r="B33" s="7" t="s">
        <v>31</v>
      </c>
      <c r="C33" s="17">
        <v>0.77190000000000003</v>
      </c>
      <c r="D33" s="17">
        <v>0.04</v>
      </c>
      <c r="E33" s="17">
        <v>0.85489999999999999</v>
      </c>
      <c r="F33" s="17">
        <v>0.18</v>
      </c>
      <c r="G33" s="17">
        <v>0.83</v>
      </c>
      <c r="H33" s="17">
        <v>0.09</v>
      </c>
      <c r="I33" s="13">
        <v>0.04</v>
      </c>
      <c r="J33" s="18">
        <v>1E-3</v>
      </c>
      <c r="K33" s="7">
        <v>3.0000000000000001E-3</v>
      </c>
      <c r="L33" s="18"/>
      <c r="O33" s="13"/>
      <c r="P33" s="13"/>
    </row>
    <row r="34" spans="1:16" ht="13.9" x14ac:dyDescent="0.25">
      <c r="A34" s="2">
        <f t="shared" si="0"/>
        <v>31</v>
      </c>
      <c r="B34" s="7" t="s">
        <v>32</v>
      </c>
      <c r="C34" s="17">
        <v>0.83299999999999996</v>
      </c>
      <c r="D34" s="17">
        <v>0.18</v>
      </c>
      <c r="E34" s="17">
        <v>0.87549999999999994</v>
      </c>
      <c r="F34" s="17">
        <v>0.1</v>
      </c>
      <c r="G34" s="17">
        <v>0.85</v>
      </c>
      <c r="H34" s="17">
        <v>0.13</v>
      </c>
      <c r="I34" s="13">
        <v>-7.0000000000000007E-2</v>
      </c>
      <c r="J34" s="18">
        <v>1E-3</v>
      </c>
      <c r="K34" s="7">
        <v>3.0000000000000001E-3</v>
      </c>
      <c r="L34" s="18"/>
      <c r="O34" s="13"/>
      <c r="P34" s="13"/>
    </row>
    <row r="35" spans="1:16" ht="13.9" x14ac:dyDescent="0.25">
      <c r="A35" s="2">
        <f t="shared" si="0"/>
        <v>32</v>
      </c>
      <c r="B35" s="7" t="s">
        <v>33</v>
      </c>
      <c r="C35" s="17">
        <v>1.1751999999999998</v>
      </c>
      <c r="D35" s="17">
        <v>0.15</v>
      </c>
      <c r="E35" s="17">
        <v>1.1413</v>
      </c>
      <c r="F35" s="17">
        <v>0.15</v>
      </c>
      <c r="G35" s="17">
        <v>1.1299999999999999</v>
      </c>
      <c r="H35" s="17">
        <v>0.02</v>
      </c>
      <c r="I35" s="13">
        <v>0.14000000000000001</v>
      </c>
      <c r="J35" s="18">
        <v>2E-3</v>
      </c>
      <c r="K35" s="7">
        <v>6.0000000000000001E-3</v>
      </c>
      <c r="L35" s="18"/>
      <c r="O35" s="13"/>
      <c r="P35" s="13"/>
    </row>
    <row r="36" spans="1:16" ht="13.9" x14ac:dyDescent="0.25">
      <c r="A36" s="2">
        <f t="shared" si="0"/>
        <v>33</v>
      </c>
      <c r="B36" s="7" t="s">
        <v>34</v>
      </c>
      <c r="C36" s="17">
        <v>0.97970000000000002</v>
      </c>
      <c r="D36" s="17">
        <v>0.08</v>
      </c>
      <c r="E36" s="17">
        <v>0.96029999999999993</v>
      </c>
      <c r="F36" s="17">
        <v>0.17</v>
      </c>
      <c r="G36" s="17">
        <v>0.97</v>
      </c>
      <c r="H36" s="17">
        <v>0.14000000000000001</v>
      </c>
      <c r="I36" s="13">
        <v>0.01</v>
      </c>
      <c r="J36" s="18">
        <v>1E-3</v>
      </c>
      <c r="K36" s="7">
        <v>3.0000000000000001E-3</v>
      </c>
      <c r="L36" s="18"/>
      <c r="O36" s="13"/>
      <c r="P36" s="13"/>
    </row>
    <row r="37" spans="1:16" ht="13.9" x14ac:dyDescent="0.25">
      <c r="A37" s="2">
        <f t="shared" si="0"/>
        <v>34</v>
      </c>
      <c r="B37" s="7" t="s">
        <v>35</v>
      </c>
      <c r="C37" s="17">
        <v>0.87120000000000009</v>
      </c>
      <c r="D37" s="17">
        <v>0.09</v>
      </c>
      <c r="E37" s="17">
        <v>0.83599999999999997</v>
      </c>
      <c r="F37" s="17">
        <v>0.06</v>
      </c>
      <c r="G37" s="17">
        <v>0.88</v>
      </c>
      <c r="H37" s="17">
        <v>0.03</v>
      </c>
      <c r="I37" s="13">
        <v>0.13</v>
      </c>
      <c r="J37" s="18">
        <v>2E-3</v>
      </c>
      <c r="K37" s="7">
        <v>6.0000000000000001E-3</v>
      </c>
      <c r="L37" s="18"/>
      <c r="O37" s="13"/>
      <c r="P37" s="13"/>
    </row>
    <row r="38" spans="1:16" ht="13.9" x14ac:dyDescent="0.25">
      <c r="A38" s="2">
        <f t="shared" si="0"/>
        <v>35</v>
      </c>
      <c r="B38" s="7" t="s">
        <v>36</v>
      </c>
      <c r="C38" s="17">
        <v>0.82810000000000006</v>
      </c>
      <c r="D38" s="17">
        <v>0.01</v>
      </c>
      <c r="E38" s="17">
        <v>0.95550000000000013</v>
      </c>
      <c r="F38" s="17">
        <v>0.04</v>
      </c>
      <c r="G38" s="17">
        <v>0.91</v>
      </c>
      <c r="H38" s="17">
        <v>0.06</v>
      </c>
      <c r="I38" s="13">
        <v>-0.05</v>
      </c>
      <c r="J38" s="18">
        <v>2E-3</v>
      </c>
      <c r="K38" s="7">
        <v>6.0000000000000001E-3</v>
      </c>
      <c r="L38" s="18"/>
      <c r="O38" s="13"/>
      <c r="P38" s="13"/>
    </row>
    <row r="39" spans="1:16" x14ac:dyDescent="0.25">
      <c r="A39" s="2">
        <f t="shared" si="0"/>
        <v>36</v>
      </c>
      <c r="B39" s="7" t="s">
        <v>37</v>
      </c>
      <c r="C39" s="17">
        <v>0.84840000000000004</v>
      </c>
      <c r="D39" s="17">
        <v>7.0000000000000007E-2</v>
      </c>
      <c r="E39" s="17">
        <v>0.84839999999999993</v>
      </c>
      <c r="F39" s="17">
        <v>0.14000000000000001</v>
      </c>
      <c r="G39" s="17">
        <v>0.84</v>
      </c>
      <c r="H39" s="17">
        <v>0.06</v>
      </c>
      <c r="I39" s="13">
        <v>-0.06</v>
      </c>
      <c r="J39" s="18">
        <v>2E-3</v>
      </c>
      <c r="K39" s="7">
        <v>6.0000000000000001E-3</v>
      </c>
      <c r="L39" s="18"/>
      <c r="O39" s="13"/>
      <c r="P39" s="13"/>
    </row>
    <row r="40" spans="1:16" x14ac:dyDescent="0.25">
      <c r="A40" s="2">
        <f t="shared" si="0"/>
        <v>37</v>
      </c>
      <c r="B40" s="7" t="s">
        <v>885</v>
      </c>
      <c r="C40" s="17">
        <v>0.9</v>
      </c>
      <c r="D40" s="17">
        <v>0.1</v>
      </c>
      <c r="E40" s="17">
        <v>0.91</v>
      </c>
      <c r="F40" s="17">
        <v>0.09</v>
      </c>
      <c r="G40" s="17">
        <v>0.88</v>
      </c>
      <c r="H40" s="17">
        <v>0.14000000000000001</v>
      </c>
      <c r="I40" s="13">
        <v>-0.06</v>
      </c>
      <c r="J40" s="18">
        <v>2E-3</v>
      </c>
      <c r="K40" s="7">
        <v>6.0000000000000001E-3</v>
      </c>
      <c r="L40" s="18"/>
      <c r="O40" s="13"/>
      <c r="P40" s="13"/>
    </row>
    <row r="41" spans="1:16" x14ac:dyDescent="0.25">
      <c r="A41" s="2">
        <f t="shared" si="0"/>
        <v>38</v>
      </c>
      <c r="B41" s="7" t="s">
        <v>38</v>
      </c>
      <c r="C41" s="17">
        <v>1.1466000000000001</v>
      </c>
      <c r="D41" s="17">
        <v>0.12</v>
      </c>
      <c r="E41" s="17">
        <v>1.1934</v>
      </c>
      <c r="F41" s="17">
        <v>0.1</v>
      </c>
      <c r="G41" s="17">
        <v>1.17</v>
      </c>
      <c r="H41" s="17">
        <v>0.09</v>
      </c>
      <c r="I41" s="13">
        <v>-0.12</v>
      </c>
      <c r="J41" s="18">
        <v>1E-3</v>
      </c>
      <c r="K41" s="7">
        <v>3.0000000000000001E-3</v>
      </c>
      <c r="L41" s="18"/>
      <c r="O41" s="13"/>
      <c r="P41" s="13"/>
    </row>
    <row r="42" spans="1:16" x14ac:dyDescent="0.25">
      <c r="A42" s="2">
        <f t="shared" si="0"/>
        <v>39</v>
      </c>
      <c r="B42" s="7" t="s">
        <v>39</v>
      </c>
      <c r="C42" s="17">
        <v>1.1582999999999999</v>
      </c>
      <c r="D42" s="17">
        <v>0.2</v>
      </c>
      <c r="E42" s="17">
        <v>1.2051000000000001</v>
      </c>
      <c r="F42" s="17">
        <v>0.04</v>
      </c>
      <c r="G42" s="17">
        <v>1.17</v>
      </c>
      <c r="H42" s="17">
        <v>0.15</v>
      </c>
      <c r="I42" s="13">
        <v>-0.02</v>
      </c>
      <c r="J42" s="18">
        <v>1E-3</v>
      </c>
      <c r="K42" s="7">
        <v>3.0000000000000001E-3</v>
      </c>
      <c r="L42" s="18"/>
      <c r="O42" s="13"/>
      <c r="P42" s="13"/>
    </row>
    <row r="43" spans="1:16" x14ac:dyDescent="0.25">
      <c r="A43" s="2">
        <f t="shared" si="0"/>
        <v>40</v>
      </c>
      <c r="B43" s="7" t="s">
        <v>40</v>
      </c>
      <c r="C43" s="17">
        <v>0.93600000000000005</v>
      </c>
      <c r="D43" s="17">
        <v>0.13</v>
      </c>
      <c r="E43" s="17">
        <v>1.0920000000000001</v>
      </c>
      <c r="F43" s="17">
        <v>0.09</v>
      </c>
      <c r="G43" s="17">
        <v>1.04</v>
      </c>
      <c r="H43" s="17">
        <v>0.09</v>
      </c>
      <c r="I43" s="13">
        <v>-0.04</v>
      </c>
      <c r="J43" s="18">
        <v>1E-3</v>
      </c>
      <c r="K43" s="7">
        <v>3.0000000000000001E-3</v>
      </c>
      <c r="L43" s="18"/>
      <c r="O43" s="13"/>
      <c r="P43" s="13"/>
    </row>
    <row r="44" spans="1:16" x14ac:dyDescent="0.25">
      <c r="A44" s="2">
        <f t="shared" si="0"/>
        <v>41</v>
      </c>
      <c r="B44" s="7" t="s">
        <v>41</v>
      </c>
      <c r="C44" s="17">
        <v>0.84640000000000004</v>
      </c>
      <c r="D44" s="17">
        <v>0.1</v>
      </c>
      <c r="E44" s="17">
        <v>0.92920000000000003</v>
      </c>
      <c r="F44" s="17">
        <v>0.1</v>
      </c>
      <c r="G44" s="17">
        <v>0.92</v>
      </c>
      <c r="H44" s="17">
        <v>0.08</v>
      </c>
      <c r="I44" s="13">
        <v>-0.06</v>
      </c>
      <c r="J44" s="18">
        <v>1E-3</v>
      </c>
      <c r="K44" s="7">
        <v>3.0000000000000001E-3</v>
      </c>
      <c r="L44" s="18"/>
      <c r="O44" s="13"/>
      <c r="P44" s="13"/>
    </row>
    <row r="45" spans="1:16" x14ac:dyDescent="0.25">
      <c r="A45" s="2">
        <f t="shared" si="0"/>
        <v>42</v>
      </c>
      <c r="B45" s="7" t="s">
        <v>42</v>
      </c>
      <c r="C45" s="17">
        <v>0.92149999999999987</v>
      </c>
      <c r="D45" s="17">
        <v>0.03</v>
      </c>
      <c r="E45" s="17">
        <v>0.90249999999999997</v>
      </c>
      <c r="F45" s="17">
        <v>0.1</v>
      </c>
      <c r="G45" s="17">
        <v>0.95</v>
      </c>
      <c r="H45" s="17">
        <v>0.08</v>
      </c>
      <c r="I45" s="13">
        <v>0.01</v>
      </c>
      <c r="J45" s="18">
        <v>1E-3</v>
      </c>
      <c r="K45" s="7">
        <v>3.0000000000000001E-3</v>
      </c>
      <c r="L45" s="18"/>
      <c r="O45" s="13"/>
      <c r="P45" s="13"/>
    </row>
    <row r="46" spans="1:16" x14ac:dyDescent="0.25">
      <c r="A46" s="2">
        <f t="shared" si="0"/>
        <v>43</v>
      </c>
      <c r="B46" s="7" t="s">
        <v>43</v>
      </c>
      <c r="C46" s="17">
        <v>0.77079999999999993</v>
      </c>
      <c r="D46" s="17">
        <v>0.15</v>
      </c>
      <c r="E46" s="17">
        <v>0.84460000000000002</v>
      </c>
      <c r="F46" s="17">
        <v>0.15</v>
      </c>
      <c r="G46" s="17">
        <v>0.82</v>
      </c>
      <c r="H46" s="17">
        <v>0.03</v>
      </c>
      <c r="I46" s="13">
        <v>-0.03</v>
      </c>
      <c r="J46" s="18">
        <v>1E-3</v>
      </c>
      <c r="K46" s="7">
        <v>3.0000000000000001E-3</v>
      </c>
      <c r="L46" s="18"/>
      <c r="O46" s="13"/>
      <c r="P46" s="13"/>
    </row>
    <row r="47" spans="1:16" x14ac:dyDescent="0.25">
      <c r="A47" s="2">
        <f t="shared" si="0"/>
        <v>44</v>
      </c>
      <c r="B47" s="7" t="s">
        <v>44</v>
      </c>
      <c r="C47" s="17">
        <v>1.0989000000000002</v>
      </c>
      <c r="D47" s="17">
        <v>0.05</v>
      </c>
      <c r="E47" s="17">
        <v>1.0878000000000001</v>
      </c>
      <c r="F47" s="17">
        <v>7.0000000000000007E-2</v>
      </c>
      <c r="G47" s="17">
        <v>1.1100000000000001</v>
      </c>
      <c r="H47" s="17">
        <v>7.0000000000000007E-2</v>
      </c>
      <c r="I47" s="13">
        <v>7.0000000000000007E-2</v>
      </c>
      <c r="J47" s="18">
        <v>1E-3</v>
      </c>
      <c r="K47" s="7">
        <v>3.0000000000000001E-3</v>
      </c>
      <c r="L47" s="18"/>
      <c r="O47" s="13"/>
      <c r="P47" s="13"/>
    </row>
    <row r="48" spans="1:16" x14ac:dyDescent="0.25">
      <c r="A48" s="2">
        <f t="shared" si="0"/>
        <v>45</v>
      </c>
      <c r="B48" s="7" t="s">
        <v>45</v>
      </c>
      <c r="C48" s="17">
        <v>0.83599999999999997</v>
      </c>
      <c r="D48" s="17">
        <v>0.19</v>
      </c>
      <c r="E48" s="17">
        <v>0.87119999999999997</v>
      </c>
      <c r="F48" s="17">
        <v>0.08</v>
      </c>
      <c r="G48" s="17">
        <v>0.88</v>
      </c>
      <c r="H48" s="17">
        <v>0.11</v>
      </c>
      <c r="I48" s="13">
        <v>-0.22</v>
      </c>
      <c r="J48" s="18">
        <v>2E-3</v>
      </c>
      <c r="K48" s="7">
        <v>6.0000000000000001E-3</v>
      </c>
      <c r="L48" s="18"/>
      <c r="O48" s="13"/>
      <c r="P48" s="13"/>
    </row>
    <row r="49" spans="1:16" x14ac:dyDescent="0.25">
      <c r="A49" s="2">
        <f t="shared" si="0"/>
        <v>46</v>
      </c>
      <c r="B49" s="7" t="s">
        <v>46</v>
      </c>
      <c r="C49" s="17">
        <v>1.1413</v>
      </c>
      <c r="D49" s="17">
        <v>0.08</v>
      </c>
      <c r="E49" s="17">
        <v>1.1186999999999998</v>
      </c>
      <c r="F49" s="17">
        <v>0.01</v>
      </c>
      <c r="G49" s="17">
        <v>1.1299999999999999</v>
      </c>
      <c r="H49" s="17">
        <v>0.09</v>
      </c>
      <c r="I49" s="13">
        <v>-0.1</v>
      </c>
      <c r="J49" s="18">
        <v>1E-3</v>
      </c>
      <c r="K49" s="7">
        <v>3.0000000000000001E-3</v>
      </c>
      <c r="L49" s="18"/>
      <c r="O49" s="13"/>
      <c r="P49" s="13"/>
    </row>
    <row r="50" spans="1:16" x14ac:dyDescent="0.25">
      <c r="A50" s="2">
        <f t="shared" si="0"/>
        <v>47</v>
      </c>
      <c r="B50" s="7" t="s">
        <v>47</v>
      </c>
      <c r="C50" s="17">
        <v>1.0088000000000001</v>
      </c>
      <c r="D50" s="17">
        <v>0.12</v>
      </c>
      <c r="E50" s="17">
        <v>0.99839999999999995</v>
      </c>
      <c r="F50" s="17">
        <v>0.04</v>
      </c>
      <c r="G50" s="17">
        <v>1.04</v>
      </c>
      <c r="H50" s="17">
        <v>0.01</v>
      </c>
      <c r="I50" s="13">
        <v>-0.04</v>
      </c>
      <c r="J50" s="18">
        <v>1E-3</v>
      </c>
      <c r="K50" s="7">
        <v>3.0000000000000001E-3</v>
      </c>
      <c r="L50" s="18"/>
      <c r="O50" s="13"/>
      <c r="P50" s="13"/>
    </row>
    <row r="51" spans="1:16" x14ac:dyDescent="0.25">
      <c r="A51" s="2">
        <f t="shared" si="0"/>
        <v>48</v>
      </c>
      <c r="B51" s="7" t="s">
        <v>48</v>
      </c>
      <c r="C51" s="17">
        <v>1.111</v>
      </c>
      <c r="D51" s="17">
        <v>7.0000000000000007E-2</v>
      </c>
      <c r="E51" s="17">
        <v>1.1550000000000002</v>
      </c>
      <c r="F51" s="17">
        <v>0.11</v>
      </c>
      <c r="G51" s="17">
        <v>1.1000000000000001</v>
      </c>
      <c r="H51" s="17">
        <v>0.13</v>
      </c>
      <c r="I51" s="13">
        <v>-0.19</v>
      </c>
      <c r="J51" s="18">
        <v>1E-3</v>
      </c>
      <c r="K51" s="7">
        <v>3.0000000000000001E-3</v>
      </c>
      <c r="L51" s="18"/>
      <c r="O51" s="13"/>
      <c r="P51" s="13"/>
    </row>
    <row r="52" spans="1:16" x14ac:dyDescent="0.25">
      <c r="A52" s="2">
        <f t="shared" si="0"/>
        <v>49</v>
      </c>
      <c r="B52" s="7" t="s">
        <v>49</v>
      </c>
      <c r="C52" s="17">
        <v>1.0282</v>
      </c>
      <c r="D52" s="17">
        <v>0.12</v>
      </c>
      <c r="E52" s="17">
        <v>1.0706</v>
      </c>
      <c r="F52" s="17">
        <v>0.03</v>
      </c>
      <c r="G52" s="17">
        <v>1.06</v>
      </c>
      <c r="H52" s="17">
        <v>0.12</v>
      </c>
      <c r="I52" s="13">
        <v>0.13</v>
      </c>
      <c r="J52" s="18">
        <v>1E-3</v>
      </c>
      <c r="K52" s="7">
        <v>3.0000000000000001E-3</v>
      </c>
      <c r="L52" s="18"/>
      <c r="O52" s="13"/>
      <c r="P52" s="13"/>
    </row>
    <row r="53" spans="1:16" x14ac:dyDescent="0.25">
      <c r="A53" s="2">
        <f t="shared" si="0"/>
        <v>50</v>
      </c>
      <c r="B53" s="7" t="s">
        <v>50</v>
      </c>
      <c r="C53" s="17">
        <v>1.26</v>
      </c>
      <c r="D53" s="17">
        <v>0.15</v>
      </c>
      <c r="E53" s="17">
        <v>1.1639999999999999</v>
      </c>
      <c r="F53" s="17">
        <v>0.12</v>
      </c>
      <c r="G53" s="17">
        <v>1.2</v>
      </c>
      <c r="H53" s="17">
        <v>0.03</v>
      </c>
      <c r="I53" s="13">
        <v>0.2</v>
      </c>
      <c r="J53" s="18">
        <v>1E-3</v>
      </c>
      <c r="K53" s="7">
        <v>3.0000000000000001E-3</v>
      </c>
      <c r="L53" s="18"/>
      <c r="O53" s="13"/>
      <c r="P53" s="13"/>
    </row>
    <row r="54" spans="1:16" x14ac:dyDescent="0.25">
      <c r="A54" s="2">
        <f t="shared" si="0"/>
        <v>51</v>
      </c>
      <c r="B54" s="7" t="s">
        <v>51</v>
      </c>
      <c r="C54" s="17">
        <v>0.92820000000000003</v>
      </c>
      <c r="D54" s="17">
        <v>0.03</v>
      </c>
      <c r="E54" s="17">
        <v>0.99960000000000004</v>
      </c>
      <c r="F54" s="17">
        <v>0.15</v>
      </c>
      <c r="G54" s="17">
        <v>1.02</v>
      </c>
      <c r="H54" s="17">
        <v>0.09</v>
      </c>
      <c r="I54" s="13">
        <v>-0.06</v>
      </c>
      <c r="J54" s="18">
        <v>1E-3</v>
      </c>
      <c r="K54" s="7">
        <v>3.0000000000000001E-3</v>
      </c>
      <c r="L54" s="18"/>
      <c r="O54" s="13"/>
      <c r="P54" s="13"/>
    </row>
    <row r="55" spans="1:16" x14ac:dyDescent="0.25">
      <c r="A55" s="2">
        <f t="shared" si="0"/>
        <v>52</v>
      </c>
      <c r="B55" s="7" t="s">
        <v>52</v>
      </c>
      <c r="C55" s="17">
        <v>0.6825</v>
      </c>
      <c r="D55" s="17">
        <v>0.08</v>
      </c>
      <c r="E55" s="17">
        <v>0.74249999999999994</v>
      </c>
      <c r="F55" s="17">
        <v>0.17</v>
      </c>
      <c r="G55" s="17">
        <v>0.75</v>
      </c>
      <c r="H55" s="17">
        <v>0.09</v>
      </c>
      <c r="I55" s="13">
        <v>0.01</v>
      </c>
      <c r="J55" s="18">
        <v>1E-3</v>
      </c>
      <c r="K55" s="7">
        <v>3.0000000000000001E-3</v>
      </c>
      <c r="L55" s="18"/>
      <c r="O55" s="13"/>
      <c r="P55" s="13"/>
    </row>
    <row r="56" spans="1:16" x14ac:dyDescent="0.25">
      <c r="A56" s="2">
        <f t="shared" si="0"/>
        <v>53</v>
      </c>
      <c r="B56" s="7" t="s">
        <v>53</v>
      </c>
      <c r="C56" s="17">
        <v>0.7056</v>
      </c>
      <c r="D56" s="17">
        <v>0.08</v>
      </c>
      <c r="E56" s="17">
        <v>0.72</v>
      </c>
      <c r="F56" s="17">
        <v>0.17</v>
      </c>
      <c r="G56" s="17">
        <v>0.72</v>
      </c>
      <c r="H56" s="17">
        <v>0.02</v>
      </c>
      <c r="I56" s="13">
        <v>-0.15</v>
      </c>
      <c r="J56" s="18">
        <v>1E-3</v>
      </c>
      <c r="K56" s="7">
        <v>3.0000000000000001E-3</v>
      </c>
      <c r="L56" s="18"/>
      <c r="O56" s="13"/>
      <c r="P56" s="13"/>
    </row>
    <row r="57" spans="1:16" x14ac:dyDescent="0.25">
      <c r="A57" s="2">
        <f t="shared" si="0"/>
        <v>54</v>
      </c>
      <c r="B57" s="7" t="s">
        <v>54</v>
      </c>
      <c r="C57" s="17">
        <v>1.0296000000000001</v>
      </c>
      <c r="D57" s="17">
        <v>0.09</v>
      </c>
      <c r="E57" s="17">
        <v>1.0816000000000001</v>
      </c>
      <c r="F57" s="17">
        <v>0.17</v>
      </c>
      <c r="G57" s="17">
        <v>1.04</v>
      </c>
      <c r="H57" s="17">
        <v>0.02</v>
      </c>
      <c r="I57" s="13">
        <v>-0.09</v>
      </c>
      <c r="J57" s="18">
        <v>1E-3</v>
      </c>
      <c r="K57" s="7">
        <v>3.0000000000000001E-3</v>
      </c>
      <c r="L57" s="18"/>
      <c r="O57" s="13"/>
      <c r="P57" s="13"/>
    </row>
    <row r="58" spans="1:16" x14ac:dyDescent="0.25">
      <c r="A58" s="2">
        <f t="shared" si="0"/>
        <v>55</v>
      </c>
      <c r="B58" s="7" t="s">
        <v>55</v>
      </c>
      <c r="C58" s="17">
        <v>0.98939999999999995</v>
      </c>
      <c r="D58" s="17">
        <v>0.08</v>
      </c>
      <c r="E58" s="17">
        <v>0.93119999999999992</v>
      </c>
      <c r="F58" s="17">
        <v>7.0000000000000007E-2</v>
      </c>
      <c r="G58" s="17">
        <v>0.97</v>
      </c>
      <c r="H58" s="17">
        <v>7.0000000000000007E-2</v>
      </c>
      <c r="I58" s="13">
        <v>0.02</v>
      </c>
      <c r="J58" s="18">
        <v>1E-3</v>
      </c>
      <c r="K58" s="7">
        <v>3.0000000000000001E-3</v>
      </c>
      <c r="L58" s="18"/>
      <c r="O58" s="13"/>
      <c r="P58" s="13"/>
    </row>
    <row r="59" spans="1:16" x14ac:dyDescent="0.25">
      <c r="A59" s="2">
        <f t="shared" si="0"/>
        <v>56</v>
      </c>
      <c r="B59" s="7" t="s">
        <v>56</v>
      </c>
      <c r="C59" s="17">
        <v>1.08</v>
      </c>
      <c r="D59" s="17">
        <v>0.16</v>
      </c>
      <c r="E59" s="17">
        <v>1.1759999999999999</v>
      </c>
      <c r="F59" s="17">
        <v>0.02</v>
      </c>
      <c r="G59" s="17">
        <v>1.2</v>
      </c>
      <c r="H59" s="17">
        <v>7.0000000000000007E-2</v>
      </c>
      <c r="I59" s="13">
        <v>-7.0000000000000007E-2</v>
      </c>
      <c r="J59" s="18">
        <v>1E-3</v>
      </c>
      <c r="K59" s="7">
        <v>3.0000000000000001E-3</v>
      </c>
      <c r="L59" s="18"/>
      <c r="O59" s="13"/>
      <c r="P59" s="13"/>
    </row>
    <row r="60" spans="1:16" x14ac:dyDescent="0.25">
      <c r="A60" s="2">
        <f t="shared" si="0"/>
        <v>57</v>
      </c>
      <c r="B60" s="7" t="s">
        <v>57</v>
      </c>
      <c r="C60" s="17">
        <v>0.65319999999999989</v>
      </c>
      <c r="D60" s="17">
        <v>0.18</v>
      </c>
      <c r="E60" s="17">
        <v>0.71709999999999996</v>
      </c>
      <c r="F60" s="17">
        <v>0.03</v>
      </c>
      <c r="G60" s="17">
        <v>0.71</v>
      </c>
      <c r="H60" s="17">
        <v>0.05</v>
      </c>
      <c r="I60" s="13">
        <v>-0.11</v>
      </c>
      <c r="J60" s="18">
        <v>1E-3</v>
      </c>
      <c r="K60" s="7">
        <v>3.0000000000000001E-3</v>
      </c>
      <c r="L60" s="18"/>
      <c r="O60" s="13"/>
      <c r="P60" s="13"/>
    </row>
    <row r="61" spans="1:16" x14ac:dyDescent="0.25">
      <c r="A61" s="2">
        <f t="shared" si="0"/>
        <v>58</v>
      </c>
      <c r="B61" s="7" t="s">
        <v>58</v>
      </c>
      <c r="C61" s="17">
        <v>0.81840000000000002</v>
      </c>
      <c r="D61" s="17">
        <v>0.08</v>
      </c>
      <c r="E61" s="17">
        <v>0.88</v>
      </c>
      <c r="F61" s="17">
        <v>0.06</v>
      </c>
      <c r="G61" s="17">
        <v>0.88</v>
      </c>
      <c r="H61" s="17">
        <v>0.1</v>
      </c>
      <c r="I61" s="13">
        <v>0.05</v>
      </c>
      <c r="J61" s="18">
        <v>1E-3</v>
      </c>
      <c r="K61" s="7">
        <v>3.0000000000000001E-3</v>
      </c>
      <c r="L61" s="18"/>
      <c r="O61" s="13"/>
      <c r="P61" s="13"/>
    </row>
    <row r="62" spans="1:16" x14ac:dyDescent="0.25">
      <c r="A62" s="2">
        <f t="shared" si="0"/>
        <v>59</v>
      </c>
      <c r="B62" s="7" t="s">
        <v>59</v>
      </c>
      <c r="C62" s="17">
        <v>1.1844999999999999</v>
      </c>
      <c r="D62" s="17">
        <v>0.09</v>
      </c>
      <c r="E62" s="17">
        <v>1.1384999999999998</v>
      </c>
      <c r="F62" s="17">
        <v>0.12</v>
      </c>
      <c r="G62" s="17">
        <v>1.1499999999999999</v>
      </c>
      <c r="H62" s="17">
        <v>0.15</v>
      </c>
      <c r="I62" s="13">
        <v>-0.1</v>
      </c>
      <c r="J62" s="18">
        <v>1E-3</v>
      </c>
      <c r="K62" s="7">
        <v>3.0000000000000001E-3</v>
      </c>
      <c r="L62" s="18"/>
      <c r="O62" s="13"/>
      <c r="P62" s="13"/>
    </row>
    <row r="63" spans="1:16" x14ac:dyDescent="0.25">
      <c r="A63" s="2">
        <f t="shared" si="0"/>
        <v>60</v>
      </c>
      <c r="B63" s="7" t="s">
        <v>60</v>
      </c>
      <c r="C63" s="17">
        <v>0.81700000000000006</v>
      </c>
      <c r="D63" s="17">
        <v>0.14000000000000001</v>
      </c>
      <c r="E63" s="17">
        <v>0.84279999999999999</v>
      </c>
      <c r="F63" s="17">
        <v>0.12</v>
      </c>
      <c r="G63" s="17">
        <v>0.86</v>
      </c>
      <c r="H63" s="17">
        <v>0.06</v>
      </c>
      <c r="I63" s="13">
        <v>-0.02</v>
      </c>
      <c r="J63" s="18">
        <v>1E-3</v>
      </c>
      <c r="K63" s="7">
        <v>3.0000000000000001E-3</v>
      </c>
      <c r="L63" s="18"/>
      <c r="O63" s="13"/>
      <c r="P63" s="13"/>
    </row>
    <row r="64" spans="1:16" x14ac:dyDescent="0.25">
      <c r="A64" s="2">
        <f t="shared" si="0"/>
        <v>61</v>
      </c>
      <c r="B64" s="7" t="s">
        <v>61</v>
      </c>
      <c r="C64" s="17">
        <v>1.0944</v>
      </c>
      <c r="D64" s="17">
        <v>0.18</v>
      </c>
      <c r="E64" s="17">
        <v>1.083</v>
      </c>
      <c r="F64" s="17">
        <v>0.06</v>
      </c>
      <c r="G64" s="17">
        <v>1.1399999999999999</v>
      </c>
      <c r="H64" s="17">
        <v>0.06</v>
      </c>
      <c r="I64" s="13">
        <v>0.09</v>
      </c>
      <c r="J64" s="18">
        <v>1E-3</v>
      </c>
      <c r="K64" s="7">
        <v>3.0000000000000001E-3</v>
      </c>
      <c r="L64" s="18"/>
      <c r="O64" s="13"/>
      <c r="P64" s="13"/>
    </row>
    <row r="65" spans="1:16" x14ac:dyDescent="0.25">
      <c r="A65" s="2">
        <f t="shared" si="0"/>
        <v>62</v>
      </c>
      <c r="B65" s="7" t="s">
        <v>62</v>
      </c>
      <c r="C65" s="17">
        <v>0.74879999999999991</v>
      </c>
      <c r="D65" s="17">
        <v>0.06</v>
      </c>
      <c r="E65" s="17">
        <v>0.78</v>
      </c>
      <c r="F65" s="17">
        <v>7.0000000000000007E-2</v>
      </c>
      <c r="G65" s="17">
        <v>0.78</v>
      </c>
      <c r="H65" s="17">
        <v>0.08</v>
      </c>
      <c r="I65" s="13">
        <v>0.14000000000000001</v>
      </c>
      <c r="J65" s="18">
        <v>1E-3</v>
      </c>
      <c r="K65" s="7">
        <v>3.0000000000000001E-3</v>
      </c>
      <c r="L65" s="18"/>
      <c r="O65" s="13"/>
      <c r="P65" s="13"/>
    </row>
    <row r="66" spans="1:16" x14ac:dyDescent="0.25">
      <c r="A66" s="2">
        <f t="shared" si="0"/>
        <v>63</v>
      </c>
      <c r="B66" s="7" t="s">
        <v>63</v>
      </c>
      <c r="C66" s="17">
        <v>0.95039999999999991</v>
      </c>
      <c r="D66" s="17">
        <v>0.18</v>
      </c>
      <c r="E66" s="17">
        <v>0.96</v>
      </c>
      <c r="F66" s="17">
        <v>7.0000000000000007E-2</v>
      </c>
      <c r="G66" s="17">
        <v>0.96</v>
      </c>
      <c r="H66" s="17">
        <v>0.02</v>
      </c>
      <c r="I66" s="13">
        <v>-0.03</v>
      </c>
      <c r="J66" s="18">
        <v>1E-3</v>
      </c>
      <c r="K66" s="7">
        <v>3.0000000000000001E-3</v>
      </c>
      <c r="L66" s="18"/>
      <c r="O66" s="13"/>
      <c r="P66" s="13"/>
    </row>
    <row r="67" spans="1:16" x14ac:dyDescent="0.25">
      <c r="A67" s="2">
        <f t="shared" si="0"/>
        <v>64</v>
      </c>
      <c r="B67" s="7" t="s">
        <v>64</v>
      </c>
      <c r="C67" s="17">
        <v>0.88319999999999999</v>
      </c>
      <c r="D67" s="17">
        <v>0.19</v>
      </c>
      <c r="E67" s="17">
        <v>0.96</v>
      </c>
      <c r="F67" s="17">
        <v>0.12</v>
      </c>
      <c r="G67" s="17">
        <v>0.96</v>
      </c>
      <c r="H67" s="17">
        <v>0.08</v>
      </c>
      <c r="I67" s="13">
        <v>0.1</v>
      </c>
      <c r="J67" s="18">
        <v>1E-3</v>
      </c>
      <c r="K67" s="7">
        <v>3.0000000000000001E-3</v>
      </c>
      <c r="L67" s="18"/>
      <c r="O67" s="13"/>
      <c r="P67" s="13"/>
    </row>
    <row r="68" spans="1:16" x14ac:dyDescent="0.25">
      <c r="A68" s="2">
        <f t="shared" si="0"/>
        <v>65</v>
      </c>
      <c r="B68" s="7" t="s">
        <v>65</v>
      </c>
      <c r="C68" s="17">
        <v>1.1741999999999999</v>
      </c>
      <c r="D68" s="17">
        <v>0.04</v>
      </c>
      <c r="E68" s="17">
        <v>1.1285999999999998</v>
      </c>
      <c r="F68" s="17">
        <v>0.15</v>
      </c>
      <c r="G68" s="17">
        <v>1.1399999999999999</v>
      </c>
      <c r="H68" s="17">
        <v>0.03</v>
      </c>
      <c r="I68" s="13">
        <v>-0.04</v>
      </c>
      <c r="J68" s="18">
        <v>1E-3</v>
      </c>
      <c r="K68" s="7">
        <v>3.0000000000000001E-3</v>
      </c>
      <c r="L68" s="18"/>
      <c r="O68" s="13"/>
      <c r="P68" s="13"/>
    </row>
    <row r="69" spans="1:16" x14ac:dyDescent="0.25">
      <c r="A69" s="2">
        <f t="shared" si="0"/>
        <v>66</v>
      </c>
      <c r="B69" s="7" t="s">
        <v>886</v>
      </c>
      <c r="C69" s="17">
        <v>0.81</v>
      </c>
      <c r="D69" s="17">
        <v>0.15</v>
      </c>
      <c r="E69" s="17">
        <v>0.79</v>
      </c>
      <c r="F69" s="17">
        <v>0.1</v>
      </c>
      <c r="G69" s="17">
        <v>0.78</v>
      </c>
      <c r="H69" s="17">
        <v>0.06</v>
      </c>
      <c r="I69" s="13">
        <v>-0.08</v>
      </c>
      <c r="J69" s="18">
        <v>1E-3</v>
      </c>
      <c r="K69" s="7">
        <v>3.0000000000000001E-3</v>
      </c>
      <c r="L69" s="18"/>
      <c r="O69" s="13"/>
      <c r="P69" s="13"/>
    </row>
    <row r="70" spans="1:16" x14ac:dyDescent="0.25">
      <c r="A70" s="2">
        <f t="shared" ref="A70:A133" si="1">A69+1</f>
        <v>67</v>
      </c>
      <c r="B70" s="7" t="s">
        <v>66</v>
      </c>
      <c r="C70" s="17">
        <v>0.91799999999999993</v>
      </c>
      <c r="D70" s="17">
        <v>0.03</v>
      </c>
      <c r="E70" s="17">
        <v>0.873</v>
      </c>
      <c r="F70" s="17">
        <v>7.0000000000000007E-2</v>
      </c>
      <c r="G70" s="17">
        <v>0.9</v>
      </c>
      <c r="H70" s="17">
        <v>0.09</v>
      </c>
      <c r="I70" s="13">
        <v>-0.03</v>
      </c>
      <c r="J70" s="18">
        <v>1E-3</v>
      </c>
      <c r="K70" s="7">
        <v>3.0000000000000001E-3</v>
      </c>
      <c r="L70" s="18"/>
      <c r="O70" s="13"/>
      <c r="P70" s="13"/>
    </row>
    <row r="71" spans="1:16" x14ac:dyDescent="0.25">
      <c r="A71" s="2">
        <f t="shared" si="1"/>
        <v>68</v>
      </c>
      <c r="B71" s="7" t="s">
        <v>67</v>
      </c>
      <c r="C71" s="17">
        <v>1.0848</v>
      </c>
      <c r="D71" s="17">
        <v>0.19</v>
      </c>
      <c r="E71" s="17">
        <v>1.1638999999999999</v>
      </c>
      <c r="F71" s="17">
        <v>0.14000000000000001</v>
      </c>
      <c r="G71" s="17">
        <v>1.1299999999999999</v>
      </c>
      <c r="H71" s="17">
        <v>0.15</v>
      </c>
      <c r="I71" s="13">
        <v>-0.03</v>
      </c>
      <c r="J71" s="18">
        <v>1E-3</v>
      </c>
      <c r="K71" s="7">
        <v>3.0000000000000001E-3</v>
      </c>
      <c r="L71" s="18"/>
      <c r="O71" s="13"/>
      <c r="P71" s="13"/>
    </row>
    <row r="72" spans="1:16" x14ac:dyDescent="0.25">
      <c r="A72" s="2">
        <f t="shared" si="1"/>
        <v>69</v>
      </c>
      <c r="B72" s="7" t="s">
        <v>68</v>
      </c>
      <c r="C72" s="17">
        <v>0.83700000000000008</v>
      </c>
      <c r="D72" s="17">
        <v>0.18</v>
      </c>
      <c r="E72" s="17">
        <v>0.85499999999999998</v>
      </c>
      <c r="F72" s="17">
        <v>0.19</v>
      </c>
      <c r="G72" s="17">
        <v>0.9</v>
      </c>
      <c r="H72" s="17">
        <v>0.14000000000000001</v>
      </c>
      <c r="I72" s="13">
        <v>0.11</v>
      </c>
      <c r="J72" s="18">
        <v>1E-3</v>
      </c>
      <c r="K72" s="7">
        <v>3.0000000000000001E-3</v>
      </c>
      <c r="L72" s="18"/>
      <c r="O72" s="13"/>
      <c r="P72" s="13"/>
    </row>
    <row r="73" spans="1:16" x14ac:dyDescent="0.25">
      <c r="A73" s="2">
        <f t="shared" si="1"/>
        <v>70</v>
      </c>
      <c r="B73" s="7" t="s">
        <v>69</v>
      </c>
      <c r="C73" s="17">
        <v>0.97970000000000002</v>
      </c>
      <c r="D73" s="17">
        <v>0.14000000000000001</v>
      </c>
      <c r="E73" s="17">
        <v>1.0302</v>
      </c>
      <c r="F73" s="17">
        <v>0.09</v>
      </c>
      <c r="G73" s="17">
        <v>1.01</v>
      </c>
      <c r="H73" s="17">
        <v>0.11</v>
      </c>
      <c r="I73" s="13">
        <v>0.05</v>
      </c>
      <c r="J73" s="18">
        <v>2E-3</v>
      </c>
      <c r="K73" s="7">
        <v>6.0000000000000001E-3</v>
      </c>
      <c r="L73" s="18"/>
      <c r="O73" s="13"/>
      <c r="P73" s="13"/>
    </row>
    <row r="74" spans="1:16" x14ac:dyDescent="0.25">
      <c r="A74" s="2">
        <f t="shared" si="1"/>
        <v>71</v>
      </c>
      <c r="B74" s="7" t="s">
        <v>70</v>
      </c>
      <c r="C74" s="17">
        <v>0.80840000000000001</v>
      </c>
      <c r="D74" s="17">
        <v>0.18</v>
      </c>
      <c r="E74" s="17">
        <v>0.8256</v>
      </c>
      <c r="F74" s="17">
        <v>0.12</v>
      </c>
      <c r="G74" s="17">
        <v>0.86</v>
      </c>
      <c r="H74" s="17">
        <v>7.0000000000000007E-2</v>
      </c>
      <c r="I74" s="13">
        <v>0.05</v>
      </c>
      <c r="J74" s="18">
        <v>1E-3</v>
      </c>
      <c r="K74" s="7">
        <v>3.0000000000000001E-3</v>
      </c>
      <c r="L74" s="18"/>
      <c r="O74" s="13"/>
      <c r="P74" s="13"/>
    </row>
    <row r="75" spans="1:16" x14ac:dyDescent="0.25">
      <c r="A75" s="2">
        <f t="shared" si="1"/>
        <v>72</v>
      </c>
      <c r="B75" s="7" t="s">
        <v>71</v>
      </c>
      <c r="C75" s="17">
        <v>1.0609</v>
      </c>
      <c r="D75" s="17">
        <v>0.2</v>
      </c>
      <c r="E75" s="17">
        <v>1.0506</v>
      </c>
      <c r="F75" s="17">
        <v>0.18</v>
      </c>
      <c r="G75" s="17">
        <v>1.03</v>
      </c>
      <c r="H75" s="17">
        <v>0.14000000000000001</v>
      </c>
      <c r="I75" s="13">
        <v>0.02</v>
      </c>
      <c r="J75" s="18">
        <v>1E-3</v>
      </c>
      <c r="K75" s="7">
        <v>3.0000000000000001E-3</v>
      </c>
      <c r="L75" s="18"/>
      <c r="O75" s="13"/>
      <c r="P75" s="13"/>
    </row>
    <row r="76" spans="1:16" x14ac:dyDescent="0.25">
      <c r="A76" s="2">
        <f t="shared" si="1"/>
        <v>73</v>
      </c>
      <c r="B76" s="7" t="s">
        <v>72</v>
      </c>
      <c r="C76" s="17">
        <v>0.80640000000000001</v>
      </c>
      <c r="D76" s="17">
        <v>7.0000000000000007E-2</v>
      </c>
      <c r="E76" s="17">
        <v>0.88200000000000001</v>
      </c>
      <c r="F76" s="17">
        <v>0.09</v>
      </c>
      <c r="G76" s="17">
        <v>0.84</v>
      </c>
      <c r="H76" s="17">
        <v>0.11</v>
      </c>
      <c r="I76" s="13">
        <v>0.15</v>
      </c>
      <c r="J76" s="18">
        <v>1E-3</v>
      </c>
      <c r="K76" s="7">
        <v>3.0000000000000001E-3</v>
      </c>
      <c r="L76" s="18"/>
      <c r="O76" s="13"/>
      <c r="P76" s="13"/>
    </row>
    <row r="77" spans="1:16" x14ac:dyDescent="0.25">
      <c r="A77" s="2">
        <f t="shared" si="1"/>
        <v>74</v>
      </c>
      <c r="B77" s="7" t="s">
        <v>887</v>
      </c>
      <c r="C77" s="17">
        <v>1.1499999999999999</v>
      </c>
      <c r="D77" s="17">
        <v>0.23</v>
      </c>
      <c r="E77" s="17">
        <v>1.1000000000000001</v>
      </c>
      <c r="F77" s="17">
        <v>0.15</v>
      </c>
      <c r="G77" s="17">
        <v>1.03</v>
      </c>
      <c r="H77" s="17">
        <v>0.09</v>
      </c>
      <c r="I77" s="13">
        <v>0.08</v>
      </c>
      <c r="J77" s="18">
        <v>1E-3</v>
      </c>
      <c r="K77" s="7">
        <v>3.0000000000000001E-3</v>
      </c>
      <c r="L77" s="18"/>
      <c r="O77" s="13"/>
      <c r="P77" s="13"/>
    </row>
    <row r="78" spans="1:16" x14ac:dyDescent="0.25">
      <c r="A78" s="2">
        <f t="shared" si="1"/>
        <v>75</v>
      </c>
      <c r="B78" s="7" t="s">
        <v>73</v>
      </c>
      <c r="C78" s="17">
        <v>1.1933999999999998</v>
      </c>
      <c r="D78" s="17">
        <v>0.18</v>
      </c>
      <c r="E78" s="17">
        <v>1.1817</v>
      </c>
      <c r="F78" s="17">
        <v>7.0000000000000007E-2</v>
      </c>
      <c r="G78" s="17">
        <v>1.17</v>
      </c>
      <c r="H78" s="17">
        <v>0.11</v>
      </c>
      <c r="I78" s="13">
        <v>-0.04</v>
      </c>
      <c r="J78" s="18">
        <v>1E-3</v>
      </c>
      <c r="K78" s="7">
        <v>3.0000000000000001E-3</v>
      </c>
      <c r="L78" s="18"/>
      <c r="O78" s="13"/>
      <c r="P78" s="13"/>
    </row>
    <row r="79" spans="1:16" x14ac:dyDescent="0.25">
      <c r="A79" s="2">
        <f t="shared" si="1"/>
        <v>76</v>
      </c>
      <c r="B79" s="7" t="s">
        <v>74</v>
      </c>
      <c r="C79" s="17">
        <v>1.0368000000000002</v>
      </c>
      <c r="D79" s="17">
        <v>0.05</v>
      </c>
      <c r="E79" s="17">
        <v>1.1340000000000001</v>
      </c>
      <c r="F79" s="17">
        <v>0.13</v>
      </c>
      <c r="G79" s="17">
        <v>1.08</v>
      </c>
      <c r="H79" s="17">
        <v>0.15</v>
      </c>
      <c r="I79" s="13">
        <v>-0.12</v>
      </c>
      <c r="J79" s="18">
        <v>1E-3</v>
      </c>
      <c r="K79" s="7">
        <v>3.0000000000000001E-3</v>
      </c>
      <c r="L79" s="18"/>
      <c r="O79" s="13"/>
      <c r="P79" s="13"/>
    </row>
    <row r="80" spans="1:16" x14ac:dyDescent="0.25">
      <c r="A80" s="2">
        <f t="shared" si="1"/>
        <v>77</v>
      </c>
      <c r="B80" s="7" t="s">
        <v>75</v>
      </c>
      <c r="C80" s="17">
        <v>1.0960999999999999</v>
      </c>
      <c r="D80" s="17">
        <v>0.19</v>
      </c>
      <c r="E80" s="17">
        <v>1.1413</v>
      </c>
      <c r="F80" s="17">
        <v>0.09</v>
      </c>
      <c r="G80" s="17">
        <v>1.1299999999999999</v>
      </c>
      <c r="H80" s="17">
        <v>0.12</v>
      </c>
      <c r="I80" s="13">
        <v>-0.13</v>
      </c>
      <c r="J80" s="18">
        <v>3.0000000000000001E-3</v>
      </c>
      <c r="K80" s="7">
        <v>9.0000000000000011E-3</v>
      </c>
      <c r="L80" s="18"/>
      <c r="O80" s="13"/>
      <c r="P80" s="13"/>
    </row>
    <row r="81" spans="1:16" x14ac:dyDescent="0.25">
      <c r="A81" s="2">
        <f t="shared" si="1"/>
        <v>78</v>
      </c>
      <c r="B81" s="7" t="s">
        <v>76</v>
      </c>
      <c r="C81" s="17">
        <v>1.1100000000000001</v>
      </c>
      <c r="D81" s="17">
        <v>0.08</v>
      </c>
      <c r="E81" s="17">
        <v>1.0878000000000001</v>
      </c>
      <c r="F81" s="17">
        <v>0.15</v>
      </c>
      <c r="G81" s="17">
        <v>1.1100000000000001</v>
      </c>
      <c r="H81" s="17">
        <v>0.03</v>
      </c>
      <c r="I81" s="13">
        <v>-0.04</v>
      </c>
      <c r="J81" s="18">
        <v>2E-3</v>
      </c>
      <c r="K81" s="7">
        <v>6.0000000000000001E-3</v>
      </c>
      <c r="L81" s="18"/>
      <c r="O81" s="13"/>
      <c r="P81" s="13"/>
    </row>
    <row r="82" spans="1:16" x14ac:dyDescent="0.25">
      <c r="A82" s="2">
        <f t="shared" si="1"/>
        <v>79</v>
      </c>
      <c r="B82" s="7" t="s">
        <v>77</v>
      </c>
      <c r="C82" s="17">
        <v>0.69349999999999989</v>
      </c>
      <c r="D82" s="17">
        <v>0.08</v>
      </c>
      <c r="E82" s="17">
        <v>0.73729999999999996</v>
      </c>
      <c r="F82" s="17">
        <v>0.04</v>
      </c>
      <c r="G82" s="17">
        <v>0.73</v>
      </c>
      <c r="H82" s="17">
        <v>0.15</v>
      </c>
      <c r="I82" s="13">
        <v>-0.15</v>
      </c>
      <c r="J82" s="18">
        <v>1E-3</v>
      </c>
      <c r="K82" s="7">
        <v>3.0000000000000001E-3</v>
      </c>
      <c r="L82" s="18"/>
      <c r="O82" s="13"/>
      <c r="P82" s="13"/>
    </row>
    <row r="83" spans="1:16" x14ac:dyDescent="0.25">
      <c r="A83" s="2">
        <f t="shared" si="1"/>
        <v>80</v>
      </c>
      <c r="B83" s="7" t="s">
        <v>78</v>
      </c>
      <c r="C83" s="17">
        <v>1.0404</v>
      </c>
      <c r="D83" s="17">
        <v>0.01</v>
      </c>
      <c r="E83" s="17">
        <v>1.0302</v>
      </c>
      <c r="F83" s="17">
        <v>0.14000000000000001</v>
      </c>
      <c r="G83" s="17">
        <v>1.02</v>
      </c>
      <c r="H83" s="17">
        <v>0.13</v>
      </c>
      <c r="I83" s="13">
        <v>0.1</v>
      </c>
      <c r="J83" s="18">
        <v>1E-3</v>
      </c>
      <c r="K83" s="7">
        <v>3.0000000000000001E-3</v>
      </c>
      <c r="L83" s="18"/>
      <c r="O83" s="13"/>
      <c r="P83" s="13"/>
    </row>
    <row r="84" spans="1:16" x14ac:dyDescent="0.25">
      <c r="A84" s="2">
        <f t="shared" si="1"/>
        <v>81</v>
      </c>
      <c r="B84" s="7" t="s">
        <v>79</v>
      </c>
      <c r="C84" s="17">
        <v>1.0271999999999999</v>
      </c>
      <c r="D84" s="17">
        <v>0.05</v>
      </c>
      <c r="E84" s="17">
        <v>1.1128</v>
      </c>
      <c r="F84" s="17">
        <v>0.18</v>
      </c>
      <c r="G84" s="17">
        <v>1.07</v>
      </c>
      <c r="H84" s="17">
        <v>0.08</v>
      </c>
      <c r="I84" s="13">
        <v>-0.06</v>
      </c>
      <c r="J84" s="18">
        <v>2E-3</v>
      </c>
      <c r="K84" s="7">
        <v>6.0000000000000001E-3</v>
      </c>
      <c r="L84" s="18"/>
      <c r="O84" s="13"/>
      <c r="P84" s="13"/>
    </row>
    <row r="85" spans="1:16" x14ac:dyDescent="0.25">
      <c r="A85" s="2">
        <f t="shared" si="1"/>
        <v>82</v>
      </c>
      <c r="B85" s="7" t="s">
        <v>80</v>
      </c>
      <c r="C85" s="17">
        <v>0.91199999999999992</v>
      </c>
      <c r="D85" s="17">
        <v>0.02</v>
      </c>
      <c r="E85" s="17">
        <v>0.90249999999999997</v>
      </c>
      <c r="F85" s="17">
        <v>0.14000000000000001</v>
      </c>
      <c r="G85" s="17">
        <v>0.95</v>
      </c>
      <c r="H85" s="17">
        <v>0.04</v>
      </c>
      <c r="I85" s="13">
        <v>0.2</v>
      </c>
      <c r="J85" s="18">
        <v>1E-3</v>
      </c>
      <c r="K85" s="7">
        <v>3.0000000000000001E-3</v>
      </c>
      <c r="L85" s="18"/>
      <c r="O85" s="13"/>
      <c r="P85" s="13"/>
    </row>
    <row r="86" spans="1:16" x14ac:dyDescent="0.25">
      <c r="A86" s="2">
        <f t="shared" si="1"/>
        <v>83</v>
      </c>
      <c r="B86" s="7" t="s">
        <v>81</v>
      </c>
      <c r="C86" s="17">
        <v>0.98580000000000001</v>
      </c>
      <c r="D86" s="17">
        <v>0.18</v>
      </c>
      <c r="E86" s="17">
        <v>1.06</v>
      </c>
      <c r="F86" s="17">
        <v>0.12</v>
      </c>
      <c r="G86" s="17">
        <v>1.06</v>
      </c>
      <c r="H86" s="17">
        <v>0.08</v>
      </c>
      <c r="I86" s="13">
        <v>-0.03</v>
      </c>
      <c r="J86" s="18">
        <v>1E-3</v>
      </c>
      <c r="K86" s="7">
        <v>3.0000000000000001E-3</v>
      </c>
      <c r="L86" s="18"/>
      <c r="O86" s="13"/>
      <c r="P86" s="13"/>
    </row>
    <row r="87" spans="1:16" x14ac:dyDescent="0.25">
      <c r="A87" s="2">
        <f t="shared" si="1"/>
        <v>84</v>
      </c>
      <c r="B87" s="7" t="s">
        <v>82</v>
      </c>
      <c r="C87" s="17">
        <v>0.7238</v>
      </c>
      <c r="D87" s="17">
        <v>0.09</v>
      </c>
      <c r="E87" s="17">
        <v>0.73919999999999997</v>
      </c>
      <c r="F87" s="17">
        <v>0.15</v>
      </c>
      <c r="G87" s="17">
        <v>0.77</v>
      </c>
      <c r="H87" s="17">
        <v>7.0000000000000007E-2</v>
      </c>
      <c r="I87" s="13">
        <v>0.06</v>
      </c>
      <c r="J87" s="18">
        <v>2E-3</v>
      </c>
      <c r="K87" s="7">
        <v>6.0000000000000001E-3</v>
      </c>
      <c r="L87" s="18"/>
      <c r="O87" s="13"/>
      <c r="P87" s="13"/>
    </row>
    <row r="88" spans="1:16" x14ac:dyDescent="0.25">
      <c r="A88" s="2">
        <f t="shared" si="1"/>
        <v>85</v>
      </c>
      <c r="B88" s="7" t="s">
        <v>83</v>
      </c>
      <c r="C88" s="17">
        <v>0.72540000000000004</v>
      </c>
      <c r="D88" s="17">
        <v>0.02</v>
      </c>
      <c r="E88" s="17">
        <v>0.81900000000000006</v>
      </c>
      <c r="F88" s="17">
        <v>7.0000000000000007E-2</v>
      </c>
      <c r="G88" s="17">
        <v>0.78</v>
      </c>
      <c r="H88" s="17">
        <v>7.0000000000000007E-2</v>
      </c>
      <c r="I88" s="13">
        <v>0.05</v>
      </c>
      <c r="J88" s="18">
        <v>1E-3</v>
      </c>
      <c r="K88" s="7">
        <v>3.0000000000000001E-3</v>
      </c>
      <c r="L88" s="18"/>
      <c r="O88" s="13"/>
      <c r="P88" s="13"/>
    </row>
    <row r="89" spans="1:16" x14ac:dyDescent="0.25">
      <c r="A89" s="2">
        <f t="shared" si="1"/>
        <v>86</v>
      </c>
      <c r="B89" s="7" t="s">
        <v>84</v>
      </c>
      <c r="C89" s="17">
        <v>0.89249999999999996</v>
      </c>
      <c r="D89" s="17">
        <v>0.05</v>
      </c>
      <c r="E89" s="17">
        <v>0.89249999999999996</v>
      </c>
      <c r="F89" s="17">
        <v>0.06</v>
      </c>
      <c r="G89" s="17">
        <v>0.85</v>
      </c>
      <c r="H89" s="17">
        <v>0.11</v>
      </c>
      <c r="I89" s="13">
        <v>0.05</v>
      </c>
      <c r="J89" s="18">
        <v>1E-3</v>
      </c>
      <c r="K89" s="7">
        <v>3.0000000000000001E-3</v>
      </c>
      <c r="L89" s="18"/>
      <c r="O89" s="13"/>
      <c r="P89" s="13"/>
    </row>
    <row r="90" spans="1:16" x14ac:dyDescent="0.25">
      <c r="A90" s="2">
        <f t="shared" si="1"/>
        <v>87</v>
      </c>
      <c r="B90" s="7" t="s">
        <v>85</v>
      </c>
      <c r="C90" s="17">
        <v>0.86699999999999999</v>
      </c>
      <c r="D90" s="17">
        <v>0.14000000000000001</v>
      </c>
      <c r="E90" s="17">
        <v>0.88400000000000001</v>
      </c>
      <c r="F90" s="17">
        <v>0.09</v>
      </c>
      <c r="G90" s="17">
        <v>0.85</v>
      </c>
      <c r="H90" s="17">
        <v>0.13</v>
      </c>
      <c r="I90" s="13">
        <v>0.05</v>
      </c>
      <c r="J90" s="18">
        <v>1E-3</v>
      </c>
      <c r="K90" s="7">
        <v>3.0000000000000001E-3</v>
      </c>
      <c r="L90" s="18"/>
      <c r="O90" s="13"/>
      <c r="P90" s="13"/>
    </row>
    <row r="91" spans="1:16" x14ac:dyDescent="0.25">
      <c r="A91" s="2">
        <f t="shared" si="1"/>
        <v>88</v>
      </c>
      <c r="B91" s="7" t="s">
        <v>86</v>
      </c>
      <c r="C91" s="17">
        <v>1.0201</v>
      </c>
      <c r="D91" s="17">
        <v>0.13</v>
      </c>
      <c r="E91" s="17">
        <v>0.98980000000000001</v>
      </c>
      <c r="F91" s="17">
        <v>0.01</v>
      </c>
      <c r="G91" s="17">
        <v>1.01</v>
      </c>
      <c r="H91" s="17">
        <v>0.1</v>
      </c>
      <c r="I91" s="13">
        <v>0.11</v>
      </c>
      <c r="J91" s="18">
        <v>2E-3</v>
      </c>
      <c r="K91" s="7">
        <v>6.0000000000000001E-3</v>
      </c>
      <c r="L91" s="18"/>
      <c r="O91" s="13"/>
      <c r="P91" s="13"/>
    </row>
    <row r="92" spans="1:16" x14ac:dyDescent="0.25">
      <c r="A92" s="2">
        <f t="shared" si="1"/>
        <v>89</v>
      </c>
      <c r="B92" s="7" t="s">
        <v>87</v>
      </c>
      <c r="C92" s="17">
        <v>1.1118000000000001</v>
      </c>
      <c r="D92" s="17">
        <v>0.14000000000000001</v>
      </c>
      <c r="E92" s="17">
        <v>1.1227</v>
      </c>
      <c r="F92" s="17">
        <v>0.16</v>
      </c>
      <c r="G92" s="17">
        <v>1.0900000000000001</v>
      </c>
      <c r="H92" s="17">
        <v>0.12</v>
      </c>
      <c r="I92" s="13">
        <v>0.06</v>
      </c>
      <c r="J92" s="18">
        <v>2E-3</v>
      </c>
      <c r="K92" s="7">
        <v>6.0000000000000001E-3</v>
      </c>
      <c r="L92" s="18"/>
      <c r="O92" s="13"/>
      <c r="P92" s="13"/>
    </row>
    <row r="93" spans="1:16" x14ac:dyDescent="0.25">
      <c r="A93" s="2">
        <f t="shared" si="1"/>
        <v>90</v>
      </c>
      <c r="B93" s="7" t="s">
        <v>88</v>
      </c>
      <c r="C93" s="17">
        <v>0.95</v>
      </c>
      <c r="D93" s="17">
        <v>0.1</v>
      </c>
      <c r="E93" s="17">
        <v>0.91199999999999992</v>
      </c>
      <c r="F93" s="17">
        <v>0.1</v>
      </c>
      <c r="G93" s="17">
        <v>0.95</v>
      </c>
      <c r="H93" s="17">
        <v>0.04</v>
      </c>
      <c r="I93" s="13">
        <v>-0.23</v>
      </c>
      <c r="J93" s="18">
        <v>1E-3</v>
      </c>
      <c r="K93" s="7">
        <v>3.0000000000000001E-3</v>
      </c>
      <c r="L93" s="18"/>
      <c r="O93" s="13"/>
      <c r="P93" s="13"/>
    </row>
    <row r="94" spans="1:16" x14ac:dyDescent="0.25">
      <c r="A94" s="2">
        <f t="shared" si="1"/>
        <v>91</v>
      </c>
      <c r="B94" s="7" t="s">
        <v>89</v>
      </c>
      <c r="C94" s="17">
        <v>1.2284999999999999</v>
      </c>
      <c r="D94" s="17">
        <v>0.08</v>
      </c>
      <c r="E94" s="17">
        <v>1.1232</v>
      </c>
      <c r="F94" s="17">
        <v>0.02</v>
      </c>
      <c r="G94" s="17">
        <v>1.17</v>
      </c>
      <c r="H94" s="17">
        <v>0.13</v>
      </c>
      <c r="I94" s="13">
        <v>-0.09</v>
      </c>
      <c r="J94" s="18">
        <v>1E-3</v>
      </c>
      <c r="K94" s="7">
        <v>3.0000000000000001E-3</v>
      </c>
      <c r="L94" s="18"/>
      <c r="O94" s="13"/>
      <c r="P94" s="13"/>
    </row>
    <row r="95" spans="1:16" x14ac:dyDescent="0.25">
      <c r="A95" s="2">
        <f t="shared" si="1"/>
        <v>92</v>
      </c>
      <c r="B95" s="7" t="s">
        <v>90</v>
      </c>
      <c r="C95" s="17">
        <v>0.92149999999999987</v>
      </c>
      <c r="D95" s="17">
        <v>0.09</v>
      </c>
      <c r="E95" s="17">
        <v>0.9506</v>
      </c>
      <c r="F95" s="17">
        <v>0.18</v>
      </c>
      <c r="G95" s="17">
        <v>0.97</v>
      </c>
      <c r="H95" s="17">
        <v>0.1</v>
      </c>
      <c r="I95" s="13">
        <v>7.0000000000000007E-2</v>
      </c>
      <c r="J95" s="18">
        <v>2E-3</v>
      </c>
      <c r="K95" s="7">
        <v>6.0000000000000001E-3</v>
      </c>
      <c r="L95" s="18"/>
      <c r="O95" s="13"/>
      <c r="P95" s="13"/>
    </row>
    <row r="96" spans="1:16" x14ac:dyDescent="0.25">
      <c r="A96" s="2">
        <f t="shared" si="1"/>
        <v>93</v>
      </c>
      <c r="B96" s="7" t="s">
        <v>91</v>
      </c>
      <c r="C96" s="17">
        <v>0.76</v>
      </c>
      <c r="D96" s="17">
        <v>7.0000000000000007E-2</v>
      </c>
      <c r="E96" s="17">
        <v>0.75239999999999996</v>
      </c>
      <c r="F96" s="17">
        <v>0.18</v>
      </c>
      <c r="G96" s="17">
        <v>0.76</v>
      </c>
      <c r="H96" s="17">
        <v>0.02</v>
      </c>
      <c r="I96" s="13">
        <v>-0.24</v>
      </c>
      <c r="J96" s="18">
        <v>1E-3</v>
      </c>
      <c r="K96" s="7">
        <v>3.0000000000000001E-3</v>
      </c>
      <c r="L96" s="18"/>
      <c r="O96" s="13"/>
      <c r="P96" s="13"/>
    </row>
    <row r="97" spans="1:16" x14ac:dyDescent="0.25">
      <c r="A97" s="2">
        <f t="shared" si="1"/>
        <v>94</v>
      </c>
      <c r="B97" s="7" t="s">
        <v>92</v>
      </c>
      <c r="C97" s="17">
        <v>1.1000000000000001</v>
      </c>
      <c r="D97" s="17">
        <v>0.01</v>
      </c>
      <c r="E97" s="17">
        <v>1.1550000000000002</v>
      </c>
      <c r="F97" s="17">
        <v>0.18</v>
      </c>
      <c r="G97" s="17">
        <v>1.1000000000000001</v>
      </c>
      <c r="H97" s="17">
        <v>0.1</v>
      </c>
      <c r="I97" s="13">
        <v>-0.05</v>
      </c>
      <c r="J97" s="18">
        <v>1E-3</v>
      </c>
      <c r="K97" s="7">
        <v>3.0000000000000001E-3</v>
      </c>
      <c r="L97" s="18"/>
      <c r="O97" s="13"/>
      <c r="P97" s="13"/>
    </row>
    <row r="98" spans="1:16" x14ac:dyDescent="0.25">
      <c r="A98" s="2">
        <f t="shared" si="1"/>
        <v>95</v>
      </c>
      <c r="B98" s="7" t="s">
        <v>93</v>
      </c>
      <c r="C98" s="17">
        <v>0.73719999999999997</v>
      </c>
      <c r="D98" s="17">
        <v>0.02</v>
      </c>
      <c r="E98" s="17">
        <v>0.74480000000000002</v>
      </c>
      <c r="F98" s="17">
        <v>0.18</v>
      </c>
      <c r="G98" s="17">
        <v>0.76</v>
      </c>
      <c r="H98" s="17">
        <v>0.01</v>
      </c>
      <c r="I98" s="13">
        <v>0.04</v>
      </c>
      <c r="J98" s="18">
        <v>1E-3</v>
      </c>
      <c r="K98" s="7">
        <v>3.0000000000000001E-3</v>
      </c>
      <c r="L98" s="18"/>
      <c r="O98" s="13"/>
      <c r="P98" s="13"/>
    </row>
    <row r="99" spans="1:16" x14ac:dyDescent="0.25">
      <c r="A99" s="2">
        <f t="shared" si="1"/>
        <v>96</v>
      </c>
      <c r="B99" s="7" t="s">
        <v>94</v>
      </c>
      <c r="C99" s="17">
        <v>1.0763999999999998</v>
      </c>
      <c r="D99" s="17">
        <v>0.17</v>
      </c>
      <c r="E99" s="17">
        <v>1.1817</v>
      </c>
      <c r="F99" s="17">
        <v>0.17</v>
      </c>
      <c r="G99" s="17">
        <v>1.17</v>
      </c>
      <c r="H99" s="17">
        <v>0.05</v>
      </c>
      <c r="I99" s="13">
        <v>0.01</v>
      </c>
      <c r="J99" s="18">
        <v>1E-3</v>
      </c>
      <c r="K99" s="7">
        <v>3.0000000000000001E-3</v>
      </c>
      <c r="L99" s="18"/>
      <c r="O99" s="13"/>
      <c r="P99" s="13"/>
    </row>
    <row r="100" spans="1:16" x14ac:dyDescent="0.25">
      <c r="A100" s="2">
        <f t="shared" si="1"/>
        <v>97</v>
      </c>
      <c r="B100" s="7" t="s">
        <v>95</v>
      </c>
      <c r="C100" s="17">
        <v>0.98939999999999995</v>
      </c>
      <c r="D100" s="17">
        <v>0.16</v>
      </c>
      <c r="E100" s="17">
        <v>0.93119999999999992</v>
      </c>
      <c r="F100" s="17">
        <v>0.15</v>
      </c>
      <c r="G100" s="17">
        <v>0.97</v>
      </c>
      <c r="H100" s="17">
        <v>7.0000000000000007E-2</v>
      </c>
      <c r="I100" s="13">
        <v>-0.05</v>
      </c>
      <c r="J100" s="18">
        <v>1E-3</v>
      </c>
      <c r="K100" s="7">
        <v>3.0000000000000001E-3</v>
      </c>
      <c r="L100" s="18"/>
      <c r="O100" s="13"/>
      <c r="P100" s="13"/>
    </row>
    <row r="101" spans="1:16" x14ac:dyDescent="0.25">
      <c r="A101" s="2">
        <f t="shared" si="1"/>
        <v>98</v>
      </c>
      <c r="B101" s="7" t="s">
        <v>96</v>
      </c>
      <c r="C101" s="17">
        <v>0.89179999999999993</v>
      </c>
      <c r="D101" s="17">
        <v>0.19</v>
      </c>
      <c r="E101" s="17">
        <v>0.98</v>
      </c>
      <c r="F101" s="17">
        <v>0.06</v>
      </c>
      <c r="G101" s="17">
        <v>0.98</v>
      </c>
      <c r="H101" s="17">
        <v>0.04</v>
      </c>
      <c r="I101" s="13">
        <v>-0.21</v>
      </c>
      <c r="J101" s="18">
        <v>1E-3</v>
      </c>
      <c r="K101" s="7">
        <v>3.0000000000000001E-3</v>
      </c>
      <c r="L101" s="18"/>
      <c r="O101" s="13"/>
      <c r="P101" s="13"/>
    </row>
    <row r="102" spans="1:16" x14ac:dyDescent="0.25">
      <c r="A102" s="2">
        <f t="shared" si="1"/>
        <v>99</v>
      </c>
      <c r="B102" s="7" t="s">
        <v>97</v>
      </c>
      <c r="C102" s="17">
        <v>1.0920000000000001</v>
      </c>
      <c r="D102" s="17">
        <v>0.05</v>
      </c>
      <c r="E102" s="17">
        <v>0.99839999999999995</v>
      </c>
      <c r="F102" s="17">
        <v>0.11</v>
      </c>
      <c r="G102" s="17">
        <v>1.04</v>
      </c>
      <c r="H102" s="17">
        <v>0.09</v>
      </c>
      <c r="I102" s="13">
        <v>0.1</v>
      </c>
      <c r="J102" s="18">
        <v>1E-3</v>
      </c>
      <c r="K102" s="7">
        <v>3.0000000000000001E-3</v>
      </c>
      <c r="L102" s="18"/>
      <c r="O102" s="13"/>
      <c r="P102" s="13"/>
    </row>
    <row r="103" spans="1:16" x14ac:dyDescent="0.25">
      <c r="A103" s="2">
        <f t="shared" si="1"/>
        <v>100</v>
      </c>
      <c r="B103" s="7" t="s">
        <v>98</v>
      </c>
      <c r="C103" s="17">
        <v>0.8133999999999999</v>
      </c>
      <c r="D103" s="17">
        <v>0.03</v>
      </c>
      <c r="E103" s="17">
        <v>0.8133999999999999</v>
      </c>
      <c r="F103" s="17">
        <v>0.11</v>
      </c>
      <c r="G103" s="17">
        <v>0.83</v>
      </c>
      <c r="H103" s="17">
        <v>0.04</v>
      </c>
      <c r="I103" s="13">
        <v>0.06</v>
      </c>
      <c r="J103" s="18">
        <v>1E-3</v>
      </c>
      <c r="K103" s="7">
        <v>3.0000000000000001E-3</v>
      </c>
      <c r="L103" s="18"/>
      <c r="O103" s="13"/>
      <c r="P103" s="13"/>
    </row>
    <row r="104" spans="1:16" x14ac:dyDescent="0.25">
      <c r="A104" s="2">
        <f t="shared" si="1"/>
        <v>101</v>
      </c>
      <c r="B104" s="7" t="s">
        <v>99</v>
      </c>
      <c r="C104" s="17">
        <v>1.0464000000000002</v>
      </c>
      <c r="D104" s="17">
        <v>0.1</v>
      </c>
      <c r="E104" s="17">
        <v>1.0573000000000001</v>
      </c>
      <c r="F104" s="17">
        <v>0.19</v>
      </c>
      <c r="G104" s="17">
        <v>1.0900000000000001</v>
      </c>
      <c r="H104" s="17">
        <v>0.14000000000000001</v>
      </c>
      <c r="I104" s="13">
        <v>-0.05</v>
      </c>
      <c r="J104" s="18">
        <v>1E-3</v>
      </c>
      <c r="K104" s="7">
        <v>3.0000000000000001E-3</v>
      </c>
      <c r="L104" s="18"/>
      <c r="O104" s="13"/>
      <c r="P104" s="13"/>
    </row>
    <row r="105" spans="1:16" x14ac:dyDescent="0.25">
      <c r="A105" s="2">
        <f t="shared" si="1"/>
        <v>102</v>
      </c>
      <c r="B105" s="7" t="s">
        <v>100</v>
      </c>
      <c r="C105" s="17">
        <v>0.75</v>
      </c>
      <c r="D105" s="17">
        <v>0.19</v>
      </c>
      <c r="E105" s="17">
        <v>0.72</v>
      </c>
      <c r="F105" s="17">
        <v>0.12</v>
      </c>
      <c r="G105" s="17">
        <v>0.75</v>
      </c>
      <c r="H105" s="17">
        <v>0.03</v>
      </c>
      <c r="I105" s="13">
        <v>-0.08</v>
      </c>
      <c r="J105" s="18">
        <v>1E-3</v>
      </c>
      <c r="K105" s="7">
        <v>3.0000000000000001E-3</v>
      </c>
      <c r="L105" s="18"/>
      <c r="O105" s="13"/>
      <c r="P105" s="13"/>
    </row>
    <row r="106" spans="1:16" x14ac:dyDescent="0.25">
      <c r="A106" s="2">
        <f t="shared" si="1"/>
        <v>103</v>
      </c>
      <c r="B106" s="7" t="s">
        <v>101</v>
      </c>
      <c r="C106" s="17">
        <v>0.67199999999999993</v>
      </c>
      <c r="D106" s="17">
        <v>0.05</v>
      </c>
      <c r="E106" s="17">
        <v>0.69299999999999995</v>
      </c>
      <c r="F106" s="17">
        <v>7.0000000000000007E-2</v>
      </c>
      <c r="G106" s="17">
        <v>0.7</v>
      </c>
      <c r="H106" s="17">
        <v>0.11</v>
      </c>
      <c r="I106" s="13">
        <v>-7.0000000000000007E-2</v>
      </c>
      <c r="J106" s="18">
        <v>2E-3</v>
      </c>
      <c r="K106" s="7">
        <v>6.0000000000000001E-3</v>
      </c>
      <c r="L106" s="18"/>
      <c r="O106" s="13"/>
      <c r="P106" s="13"/>
    </row>
    <row r="107" spans="1:16" x14ac:dyDescent="0.25">
      <c r="A107" s="2">
        <f t="shared" si="1"/>
        <v>104</v>
      </c>
      <c r="B107" s="7" t="s">
        <v>102</v>
      </c>
      <c r="C107" s="17">
        <v>0.99840000000000007</v>
      </c>
      <c r="D107" s="17">
        <v>0.08</v>
      </c>
      <c r="E107" s="17">
        <v>1.0712000000000002</v>
      </c>
      <c r="F107" s="17">
        <v>0.06</v>
      </c>
      <c r="G107" s="17">
        <v>1.04</v>
      </c>
      <c r="H107" s="17">
        <v>0.03</v>
      </c>
      <c r="I107" s="13">
        <v>-0.03</v>
      </c>
      <c r="J107" s="18">
        <v>1E-3</v>
      </c>
      <c r="K107" s="7">
        <v>3.0000000000000001E-3</v>
      </c>
      <c r="L107" s="18"/>
      <c r="O107" s="13"/>
      <c r="P107" s="13"/>
    </row>
    <row r="108" spans="1:16" x14ac:dyDescent="0.25">
      <c r="A108" s="2">
        <f t="shared" si="1"/>
        <v>105</v>
      </c>
      <c r="B108" s="7" t="s">
        <v>103</v>
      </c>
      <c r="C108" s="17">
        <v>1.1039999999999999</v>
      </c>
      <c r="D108" s="17">
        <v>0.04</v>
      </c>
      <c r="E108" s="17">
        <v>1.1499999999999999</v>
      </c>
      <c r="F108" s="17">
        <v>0.14000000000000001</v>
      </c>
      <c r="G108" s="17">
        <v>1.1499999999999999</v>
      </c>
      <c r="H108" s="17">
        <v>0.03</v>
      </c>
      <c r="I108" s="13">
        <v>0.11</v>
      </c>
      <c r="J108" s="18">
        <v>1E-3</v>
      </c>
      <c r="K108" s="7">
        <v>3.0000000000000001E-3</v>
      </c>
      <c r="L108" s="18"/>
      <c r="O108" s="13"/>
      <c r="P108" s="13"/>
    </row>
    <row r="109" spans="1:16" x14ac:dyDescent="0.25">
      <c r="A109" s="2">
        <f t="shared" si="1"/>
        <v>106</v>
      </c>
      <c r="B109" s="7" t="s">
        <v>104</v>
      </c>
      <c r="C109" s="17">
        <v>1.1114999999999999</v>
      </c>
      <c r="D109" s="17">
        <v>0.12</v>
      </c>
      <c r="E109" s="17">
        <v>1.1582999999999999</v>
      </c>
      <c r="F109" s="17">
        <v>0.05</v>
      </c>
      <c r="G109" s="17">
        <v>1.17</v>
      </c>
      <c r="H109" s="17">
        <v>0.09</v>
      </c>
      <c r="I109" s="13">
        <v>-0.13</v>
      </c>
      <c r="J109" s="18">
        <v>1E-3</v>
      </c>
      <c r="K109" s="7">
        <v>3.0000000000000001E-3</v>
      </c>
      <c r="L109" s="18"/>
      <c r="O109" s="13"/>
      <c r="P109" s="13"/>
    </row>
    <row r="110" spans="1:16" x14ac:dyDescent="0.25">
      <c r="A110" s="2">
        <f t="shared" si="1"/>
        <v>107</v>
      </c>
      <c r="B110" s="7" t="s">
        <v>105</v>
      </c>
      <c r="C110" s="17">
        <v>0.86699999999999999</v>
      </c>
      <c r="D110" s="17">
        <v>0.2</v>
      </c>
      <c r="E110" s="17">
        <v>0.81599999999999995</v>
      </c>
      <c r="F110" s="17">
        <v>0.17</v>
      </c>
      <c r="G110" s="17">
        <v>0.85</v>
      </c>
      <c r="H110" s="17">
        <v>7.0000000000000007E-2</v>
      </c>
      <c r="I110" s="13">
        <v>0.03</v>
      </c>
      <c r="J110" s="18">
        <v>1E-3</v>
      </c>
      <c r="K110" s="7">
        <v>3.0000000000000001E-3</v>
      </c>
      <c r="L110" s="18"/>
      <c r="O110" s="13"/>
      <c r="P110" s="13"/>
    </row>
    <row r="111" spans="1:16" x14ac:dyDescent="0.25">
      <c r="A111" s="2">
        <f t="shared" si="1"/>
        <v>108</v>
      </c>
      <c r="B111" s="7" t="s">
        <v>106</v>
      </c>
      <c r="C111" s="17">
        <v>1.2494999999999998</v>
      </c>
      <c r="D111" s="17">
        <v>0.05</v>
      </c>
      <c r="E111" s="17">
        <v>1.1304999999999998</v>
      </c>
      <c r="F111" s="17">
        <v>0.05</v>
      </c>
      <c r="G111" s="17">
        <v>1.19</v>
      </c>
      <c r="H111" s="17">
        <v>0.09</v>
      </c>
      <c r="I111" s="13">
        <v>-0.13</v>
      </c>
      <c r="J111" s="18">
        <v>1E-3</v>
      </c>
      <c r="K111" s="7">
        <v>3.0000000000000001E-3</v>
      </c>
      <c r="L111" s="18"/>
      <c r="O111" s="13"/>
      <c r="P111" s="13"/>
    </row>
    <row r="112" spans="1:16" x14ac:dyDescent="0.25">
      <c r="A112" s="2">
        <f t="shared" si="1"/>
        <v>109</v>
      </c>
      <c r="B112" s="7" t="s">
        <v>107</v>
      </c>
      <c r="C112" s="17">
        <v>1.0960999999999999</v>
      </c>
      <c r="D112" s="17">
        <v>0.17</v>
      </c>
      <c r="E112" s="17">
        <v>1.1299999999999999</v>
      </c>
      <c r="F112" s="17">
        <v>0.1</v>
      </c>
      <c r="G112" s="17">
        <v>1.1299999999999999</v>
      </c>
      <c r="H112" s="17">
        <v>0.08</v>
      </c>
      <c r="I112" s="13">
        <v>0.14000000000000001</v>
      </c>
      <c r="J112" s="18">
        <v>1E-3</v>
      </c>
      <c r="K112" s="7">
        <v>3.0000000000000001E-3</v>
      </c>
      <c r="L112" s="18"/>
      <c r="O112" s="13"/>
      <c r="P112" s="13"/>
    </row>
    <row r="113" spans="1:16" x14ac:dyDescent="0.25">
      <c r="A113" s="2">
        <f t="shared" si="1"/>
        <v>110</v>
      </c>
      <c r="B113" s="7" t="s">
        <v>108</v>
      </c>
      <c r="C113" s="17">
        <v>1.0230000000000001</v>
      </c>
      <c r="D113" s="17">
        <v>0.11</v>
      </c>
      <c r="E113" s="17">
        <v>1.1440000000000001</v>
      </c>
      <c r="F113" s="17">
        <v>0.13</v>
      </c>
      <c r="G113" s="17">
        <v>1.1000000000000001</v>
      </c>
      <c r="H113" s="17">
        <v>0.12</v>
      </c>
      <c r="I113" s="13">
        <v>0.05</v>
      </c>
      <c r="J113" s="18">
        <v>1E-3</v>
      </c>
      <c r="K113" s="7">
        <v>3.0000000000000001E-3</v>
      </c>
      <c r="L113" s="18"/>
      <c r="O113" s="13"/>
      <c r="P113" s="13"/>
    </row>
    <row r="114" spans="1:16" x14ac:dyDescent="0.25">
      <c r="A114" s="2">
        <f t="shared" si="1"/>
        <v>111</v>
      </c>
      <c r="B114" s="7" t="s">
        <v>109</v>
      </c>
      <c r="C114" s="17">
        <v>1.0044000000000002</v>
      </c>
      <c r="D114" s="17">
        <v>0.03</v>
      </c>
      <c r="E114" s="17">
        <v>1.1340000000000001</v>
      </c>
      <c r="F114" s="17">
        <v>0.08</v>
      </c>
      <c r="G114" s="17">
        <v>1.08</v>
      </c>
      <c r="H114" s="17">
        <v>0.05</v>
      </c>
      <c r="I114" s="13">
        <v>0.05</v>
      </c>
      <c r="J114" s="18">
        <v>1E-3</v>
      </c>
      <c r="K114" s="7">
        <v>3.0000000000000001E-3</v>
      </c>
      <c r="L114" s="18"/>
      <c r="O114" s="13"/>
      <c r="P114" s="13"/>
    </row>
    <row r="115" spans="1:16" x14ac:dyDescent="0.25">
      <c r="A115" s="2">
        <f t="shared" si="1"/>
        <v>112</v>
      </c>
      <c r="B115" s="7" t="s">
        <v>110</v>
      </c>
      <c r="C115" s="17">
        <v>0.71609999999999996</v>
      </c>
      <c r="D115" s="17">
        <v>0.19</v>
      </c>
      <c r="E115" s="17">
        <v>0.80080000000000007</v>
      </c>
      <c r="F115" s="17">
        <v>0.02</v>
      </c>
      <c r="G115" s="17">
        <v>0.77</v>
      </c>
      <c r="H115" s="17">
        <v>0.09</v>
      </c>
      <c r="I115" s="13">
        <v>0.01</v>
      </c>
      <c r="J115" s="18">
        <v>1E-3</v>
      </c>
      <c r="K115" s="7">
        <v>3.0000000000000001E-3</v>
      </c>
      <c r="L115" s="18"/>
      <c r="O115" s="13"/>
      <c r="P115" s="13"/>
    </row>
    <row r="116" spans="1:16" x14ac:dyDescent="0.25">
      <c r="A116" s="2">
        <f t="shared" si="1"/>
        <v>113</v>
      </c>
      <c r="B116" s="7" t="s">
        <v>111</v>
      </c>
      <c r="C116" s="17">
        <v>1.0486</v>
      </c>
      <c r="D116" s="17">
        <v>7.0000000000000007E-2</v>
      </c>
      <c r="E116" s="17">
        <v>1.0486</v>
      </c>
      <c r="F116" s="17">
        <v>0.01</v>
      </c>
      <c r="G116" s="17">
        <v>1.07</v>
      </c>
      <c r="H116" s="17">
        <v>0.09</v>
      </c>
      <c r="I116" s="13">
        <v>-0.1</v>
      </c>
      <c r="J116" s="18">
        <v>1E-3</v>
      </c>
      <c r="K116" s="7">
        <v>3.0000000000000001E-3</v>
      </c>
      <c r="L116" s="18"/>
      <c r="O116" s="13"/>
      <c r="P116" s="13"/>
    </row>
    <row r="117" spans="1:16" x14ac:dyDescent="0.25">
      <c r="A117" s="2">
        <f t="shared" si="1"/>
        <v>114</v>
      </c>
      <c r="B117" s="7" t="s">
        <v>888</v>
      </c>
      <c r="C117" s="17">
        <v>1.1000000000000001</v>
      </c>
      <c r="D117" s="17">
        <v>0.23</v>
      </c>
      <c r="E117" s="17">
        <v>1.05</v>
      </c>
      <c r="F117" s="17">
        <v>0.11</v>
      </c>
      <c r="G117" s="17">
        <v>1.1499999999999999</v>
      </c>
      <c r="H117" s="17">
        <v>7.0000000000000007E-2</v>
      </c>
      <c r="I117" s="13">
        <v>0.04</v>
      </c>
      <c r="J117" s="18">
        <v>1E-3</v>
      </c>
      <c r="K117" s="7">
        <v>3.0000000000000001E-3</v>
      </c>
      <c r="L117" s="18"/>
      <c r="O117" s="13"/>
      <c r="P117" s="13"/>
    </row>
    <row r="118" spans="1:16" x14ac:dyDescent="0.25">
      <c r="A118" s="2">
        <f t="shared" si="1"/>
        <v>115</v>
      </c>
      <c r="B118" s="7" t="s">
        <v>112</v>
      </c>
      <c r="C118" s="17">
        <v>1.1440000000000001</v>
      </c>
      <c r="D118" s="17">
        <v>0.1</v>
      </c>
      <c r="E118" s="17">
        <v>1.089</v>
      </c>
      <c r="F118" s="17">
        <v>0.18</v>
      </c>
      <c r="G118" s="17">
        <v>1.1000000000000001</v>
      </c>
      <c r="H118" s="17">
        <v>0.1</v>
      </c>
      <c r="I118" s="13">
        <v>0.08</v>
      </c>
      <c r="J118" s="18">
        <v>2E-3</v>
      </c>
      <c r="K118" s="7">
        <v>6.0000000000000001E-3</v>
      </c>
      <c r="L118" s="18"/>
      <c r="O118" s="13"/>
      <c r="P118" s="13"/>
    </row>
    <row r="119" spans="1:16" x14ac:dyDescent="0.25">
      <c r="A119" s="2">
        <f t="shared" si="1"/>
        <v>116</v>
      </c>
      <c r="B119" s="7" t="s">
        <v>113</v>
      </c>
      <c r="C119" s="17">
        <v>1.07</v>
      </c>
      <c r="D119" s="17">
        <v>0.16</v>
      </c>
      <c r="E119" s="17">
        <v>1.0807</v>
      </c>
      <c r="F119" s="17">
        <v>0.1</v>
      </c>
      <c r="G119" s="17">
        <v>1.07</v>
      </c>
      <c r="H119" s="17">
        <v>0.02</v>
      </c>
      <c r="I119" s="13">
        <v>-0.14000000000000001</v>
      </c>
      <c r="J119" s="18">
        <v>1E-3</v>
      </c>
      <c r="K119" s="7">
        <v>3.0000000000000001E-3</v>
      </c>
      <c r="L119" s="18"/>
      <c r="O119" s="13"/>
      <c r="P119" s="13"/>
    </row>
    <row r="120" spans="1:16" x14ac:dyDescent="0.25">
      <c r="A120" s="2">
        <f t="shared" si="1"/>
        <v>117</v>
      </c>
      <c r="B120" s="7" t="s">
        <v>114</v>
      </c>
      <c r="C120" s="17">
        <v>1.071</v>
      </c>
      <c r="D120" s="17">
        <v>0.03</v>
      </c>
      <c r="E120" s="17">
        <v>1.2257</v>
      </c>
      <c r="F120" s="17">
        <v>0.16</v>
      </c>
      <c r="G120" s="17">
        <v>1.19</v>
      </c>
      <c r="H120" s="17">
        <v>0.12</v>
      </c>
      <c r="I120" s="13">
        <v>-0.03</v>
      </c>
      <c r="J120" s="18">
        <v>1E-3</v>
      </c>
      <c r="K120" s="7">
        <v>3.0000000000000001E-3</v>
      </c>
      <c r="L120" s="18"/>
      <c r="O120" s="13"/>
      <c r="P120" s="13"/>
    </row>
    <row r="121" spans="1:16" x14ac:dyDescent="0.25">
      <c r="A121" s="2">
        <f t="shared" si="1"/>
        <v>118</v>
      </c>
      <c r="B121" s="7" t="s">
        <v>115</v>
      </c>
      <c r="C121" s="17">
        <v>0.88200000000000001</v>
      </c>
      <c r="D121" s="17">
        <v>0.1</v>
      </c>
      <c r="E121" s="17">
        <v>0.79799999999999993</v>
      </c>
      <c r="F121" s="17">
        <v>0.14000000000000001</v>
      </c>
      <c r="G121" s="17">
        <v>0.84</v>
      </c>
      <c r="H121" s="17">
        <v>0.09</v>
      </c>
      <c r="I121" s="13">
        <v>0.15</v>
      </c>
      <c r="J121" s="18">
        <v>1E-3</v>
      </c>
      <c r="K121" s="7">
        <v>3.0000000000000001E-3</v>
      </c>
      <c r="L121" s="18"/>
      <c r="O121" s="13"/>
      <c r="P121" s="13"/>
    </row>
    <row r="122" spans="1:16" x14ac:dyDescent="0.25">
      <c r="A122" s="2">
        <f t="shared" si="1"/>
        <v>119</v>
      </c>
      <c r="B122" s="7" t="s">
        <v>116</v>
      </c>
      <c r="C122" s="17">
        <v>0.97199999999999998</v>
      </c>
      <c r="D122" s="17">
        <v>0.12</v>
      </c>
      <c r="E122" s="17">
        <v>1.0692000000000002</v>
      </c>
      <c r="F122" s="17">
        <v>0.19</v>
      </c>
      <c r="G122" s="17">
        <v>1.08</v>
      </c>
      <c r="H122" s="17">
        <v>0.11</v>
      </c>
      <c r="I122" s="13">
        <v>0.14000000000000001</v>
      </c>
      <c r="J122" s="18">
        <v>1E-3</v>
      </c>
      <c r="K122" s="7">
        <v>3.0000000000000001E-3</v>
      </c>
      <c r="L122" s="18"/>
      <c r="O122" s="13"/>
      <c r="P122" s="13"/>
    </row>
    <row r="123" spans="1:16" x14ac:dyDescent="0.25">
      <c r="A123" s="2">
        <f t="shared" si="1"/>
        <v>120</v>
      </c>
      <c r="B123" s="7" t="s">
        <v>889</v>
      </c>
      <c r="C123" s="17">
        <v>1.02</v>
      </c>
      <c r="D123" s="17">
        <v>0.08</v>
      </c>
      <c r="E123" s="17">
        <v>1.0900000000000001</v>
      </c>
      <c r="F123" s="17">
        <v>0.06</v>
      </c>
      <c r="G123" s="17">
        <v>1.08</v>
      </c>
      <c r="H123" s="17">
        <v>0.09</v>
      </c>
      <c r="I123" s="13">
        <v>-0.09</v>
      </c>
      <c r="J123" s="18">
        <v>1E-3</v>
      </c>
      <c r="K123" s="7">
        <v>3.0000000000000001E-3</v>
      </c>
      <c r="L123" s="18"/>
      <c r="O123" s="13"/>
      <c r="P123" s="13"/>
    </row>
    <row r="124" spans="1:16" x14ac:dyDescent="0.25">
      <c r="A124" s="2">
        <f t="shared" si="1"/>
        <v>121</v>
      </c>
      <c r="B124" s="7" t="s">
        <v>117</v>
      </c>
      <c r="C124" s="17">
        <v>0.93120000000000003</v>
      </c>
      <c r="D124" s="17">
        <v>0.05</v>
      </c>
      <c r="E124" s="17">
        <v>1.0087999999999999</v>
      </c>
      <c r="F124" s="17">
        <v>0.06</v>
      </c>
      <c r="G124" s="17">
        <v>0.97</v>
      </c>
      <c r="H124" s="17">
        <v>0.09</v>
      </c>
      <c r="I124" s="13">
        <v>0</v>
      </c>
      <c r="J124" s="18">
        <v>1E-3</v>
      </c>
      <c r="K124" s="7">
        <v>3.0000000000000001E-3</v>
      </c>
      <c r="L124" s="18"/>
      <c r="O124" s="13"/>
      <c r="P124" s="13"/>
    </row>
    <row r="125" spans="1:16" x14ac:dyDescent="0.25">
      <c r="A125" s="2">
        <f t="shared" si="1"/>
        <v>122</v>
      </c>
      <c r="B125" s="7" t="s">
        <v>118</v>
      </c>
      <c r="C125" s="17">
        <v>0.85360000000000003</v>
      </c>
      <c r="D125" s="17">
        <v>0.2</v>
      </c>
      <c r="E125" s="17">
        <v>0.89760000000000006</v>
      </c>
      <c r="F125" s="17">
        <v>0.11</v>
      </c>
      <c r="G125" s="17">
        <v>0.88</v>
      </c>
      <c r="H125" s="17">
        <v>0.06</v>
      </c>
      <c r="I125" s="13">
        <v>-0.1</v>
      </c>
      <c r="J125" s="18">
        <v>1E-3</v>
      </c>
      <c r="K125" s="7">
        <v>3.0000000000000001E-3</v>
      </c>
      <c r="L125" s="18"/>
      <c r="O125" s="13"/>
      <c r="P125" s="13"/>
    </row>
    <row r="126" spans="1:16" x14ac:dyDescent="0.25">
      <c r="A126" s="2">
        <f t="shared" si="1"/>
        <v>123</v>
      </c>
      <c r="B126" s="7" t="s">
        <v>119</v>
      </c>
      <c r="C126" s="17">
        <v>1.1130000000000002</v>
      </c>
      <c r="D126" s="17">
        <v>0.12</v>
      </c>
      <c r="E126" s="17">
        <v>1.0706</v>
      </c>
      <c r="F126" s="17">
        <v>0.13</v>
      </c>
      <c r="G126" s="17">
        <v>1.06</v>
      </c>
      <c r="H126" s="17">
        <v>0.12</v>
      </c>
      <c r="I126" s="13">
        <v>0</v>
      </c>
      <c r="J126" s="18">
        <v>3.0000000000000001E-3</v>
      </c>
      <c r="K126" s="7">
        <v>9.0000000000000011E-3</v>
      </c>
      <c r="L126" s="18"/>
      <c r="O126" s="13"/>
      <c r="P126" s="13"/>
    </row>
    <row r="127" spans="1:16" x14ac:dyDescent="0.25">
      <c r="A127" s="2">
        <f t="shared" si="1"/>
        <v>124</v>
      </c>
      <c r="B127" s="7" t="s">
        <v>120</v>
      </c>
      <c r="C127" s="17">
        <v>0.9998999999999999</v>
      </c>
      <c r="D127" s="17">
        <v>0.15</v>
      </c>
      <c r="E127" s="17">
        <v>0.9405</v>
      </c>
      <c r="F127" s="17">
        <v>0.14000000000000001</v>
      </c>
      <c r="G127" s="17">
        <v>0.99</v>
      </c>
      <c r="H127" s="17">
        <v>0.08</v>
      </c>
      <c r="I127" s="13">
        <v>-0.06</v>
      </c>
      <c r="J127" s="18">
        <v>1E-3</v>
      </c>
      <c r="K127" s="7">
        <v>3.0000000000000001E-3</v>
      </c>
      <c r="L127" s="18"/>
      <c r="O127" s="13"/>
      <c r="P127" s="13"/>
    </row>
    <row r="128" spans="1:16" x14ac:dyDescent="0.25">
      <c r="A128" s="2">
        <f t="shared" si="1"/>
        <v>125</v>
      </c>
      <c r="B128" s="7" t="s">
        <v>121</v>
      </c>
      <c r="C128" s="17">
        <v>1.2050999999999998</v>
      </c>
      <c r="D128" s="17">
        <v>0.06</v>
      </c>
      <c r="E128" s="17">
        <v>1.17</v>
      </c>
      <c r="F128" s="17">
        <v>0.09</v>
      </c>
      <c r="G128" s="17">
        <v>1.17</v>
      </c>
      <c r="H128" s="17">
        <v>0.05</v>
      </c>
      <c r="I128" s="13">
        <v>-0.23</v>
      </c>
      <c r="J128" s="18">
        <v>1E-3</v>
      </c>
      <c r="K128" s="7">
        <v>3.0000000000000001E-3</v>
      </c>
      <c r="L128" s="18"/>
      <c r="O128" s="13"/>
      <c r="P128" s="13"/>
    </row>
    <row r="129" spans="1:16" x14ac:dyDescent="0.25">
      <c r="A129" s="2">
        <f t="shared" si="1"/>
        <v>126</v>
      </c>
      <c r="B129" s="7" t="s">
        <v>122</v>
      </c>
      <c r="C129" s="17">
        <v>0.76</v>
      </c>
      <c r="D129" s="17">
        <v>0.15</v>
      </c>
      <c r="E129" s="17">
        <v>0.78280000000000005</v>
      </c>
      <c r="F129" s="17">
        <v>0.08</v>
      </c>
      <c r="G129" s="17">
        <v>0.76</v>
      </c>
      <c r="H129" s="17">
        <v>0.14000000000000001</v>
      </c>
      <c r="I129" s="13">
        <v>-0.01</v>
      </c>
      <c r="J129" s="18">
        <v>2E-3</v>
      </c>
      <c r="K129" s="7">
        <v>6.0000000000000001E-3</v>
      </c>
      <c r="L129" s="18"/>
      <c r="O129" s="13"/>
      <c r="P129" s="13"/>
    </row>
    <row r="130" spans="1:16" x14ac:dyDescent="0.25">
      <c r="A130" s="2">
        <f t="shared" si="1"/>
        <v>127</v>
      </c>
      <c r="B130" s="7" t="s">
        <v>123</v>
      </c>
      <c r="C130" s="17">
        <v>0.70299999999999996</v>
      </c>
      <c r="D130" s="17">
        <v>0.04</v>
      </c>
      <c r="E130" s="17">
        <v>0.76960000000000006</v>
      </c>
      <c r="F130" s="17">
        <v>0.17</v>
      </c>
      <c r="G130" s="17">
        <v>0.74</v>
      </c>
      <c r="H130" s="17">
        <v>0.14000000000000001</v>
      </c>
      <c r="I130" s="13">
        <v>0.02</v>
      </c>
      <c r="J130" s="18">
        <v>1E-3</v>
      </c>
      <c r="K130" s="7">
        <v>3.0000000000000001E-3</v>
      </c>
      <c r="L130" s="18"/>
      <c r="O130" s="13"/>
      <c r="P130" s="13"/>
    </row>
    <row r="131" spans="1:16" x14ac:dyDescent="0.25">
      <c r="A131" s="2">
        <f t="shared" si="1"/>
        <v>128</v>
      </c>
      <c r="B131" s="7" t="s">
        <v>124</v>
      </c>
      <c r="C131" s="17">
        <v>1.07</v>
      </c>
      <c r="D131" s="17">
        <v>0.12</v>
      </c>
      <c r="E131" s="17">
        <v>1.0272000000000001</v>
      </c>
      <c r="F131" s="17">
        <v>7.0000000000000007E-2</v>
      </c>
      <c r="G131" s="17">
        <v>1.07</v>
      </c>
      <c r="H131" s="17">
        <v>0.13</v>
      </c>
      <c r="I131" s="13">
        <v>0</v>
      </c>
      <c r="J131" s="18">
        <v>1E-3</v>
      </c>
      <c r="K131" s="7">
        <v>3.0000000000000001E-3</v>
      </c>
      <c r="L131" s="18"/>
      <c r="O131" s="13"/>
      <c r="P131" s="13"/>
    </row>
    <row r="132" spans="1:16" x14ac:dyDescent="0.25">
      <c r="A132" s="2">
        <f t="shared" si="1"/>
        <v>129</v>
      </c>
      <c r="B132" s="7" t="s">
        <v>125</v>
      </c>
      <c r="C132" s="17">
        <v>0.79539999999999988</v>
      </c>
      <c r="D132" s="17">
        <v>0.05</v>
      </c>
      <c r="E132" s="17">
        <v>0.80359999999999998</v>
      </c>
      <c r="F132" s="17">
        <v>0.08</v>
      </c>
      <c r="G132" s="17">
        <v>0.82</v>
      </c>
      <c r="H132" s="17">
        <v>0.15</v>
      </c>
      <c r="I132" s="13">
        <v>-0.14000000000000001</v>
      </c>
      <c r="J132" s="18">
        <v>1E-3</v>
      </c>
      <c r="K132" s="7">
        <v>3.0000000000000001E-3</v>
      </c>
      <c r="L132" s="18"/>
      <c r="O132" s="13"/>
      <c r="P132" s="13"/>
    </row>
    <row r="133" spans="1:16" x14ac:dyDescent="0.25">
      <c r="A133" s="2">
        <f t="shared" si="1"/>
        <v>130</v>
      </c>
      <c r="B133" s="7" t="s">
        <v>126</v>
      </c>
      <c r="C133" s="17">
        <v>0.93059999999999987</v>
      </c>
      <c r="D133" s="17">
        <v>0.08</v>
      </c>
      <c r="E133" s="17">
        <v>0.92119999999999991</v>
      </c>
      <c r="F133" s="17">
        <v>0.14000000000000001</v>
      </c>
      <c r="G133" s="17">
        <v>0.94</v>
      </c>
      <c r="H133" s="17">
        <v>0.02</v>
      </c>
      <c r="I133" s="13">
        <v>0</v>
      </c>
      <c r="J133" s="18">
        <v>1E-3</v>
      </c>
      <c r="K133" s="7">
        <v>3.0000000000000001E-3</v>
      </c>
      <c r="L133" s="18"/>
      <c r="O133" s="13"/>
      <c r="P133" s="13"/>
    </row>
    <row r="134" spans="1:16" x14ac:dyDescent="0.25">
      <c r="A134" s="2">
        <f t="shared" ref="A134:A197" si="2">A133+1</f>
        <v>131</v>
      </c>
      <c r="B134" s="7" t="s">
        <v>127</v>
      </c>
      <c r="C134" s="17">
        <v>0.83829999999999993</v>
      </c>
      <c r="D134" s="17">
        <v>0.15</v>
      </c>
      <c r="E134" s="17">
        <v>0.87149999999999994</v>
      </c>
      <c r="F134" s="17">
        <v>0.08</v>
      </c>
      <c r="G134" s="17">
        <v>0.83</v>
      </c>
      <c r="H134" s="17">
        <v>0.04</v>
      </c>
      <c r="I134" s="13">
        <v>-0.02</v>
      </c>
      <c r="J134" s="18">
        <v>1E-3</v>
      </c>
      <c r="K134" s="7">
        <v>3.0000000000000001E-3</v>
      </c>
      <c r="L134" s="18"/>
      <c r="O134" s="13"/>
      <c r="P134" s="13"/>
    </row>
    <row r="135" spans="1:16" x14ac:dyDescent="0.25">
      <c r="A135" s="2">
        <f t="shared" si="2"/>
        <v>132</v>
      </c>
      <c r="B135" s="7" t="s">
        <v>128</v>
      </c>
      <c r="C135" s="17">
        <v>0.93</v>
      </c>
      <c r="D135" s="17">
        <v>0.18</v>
      </c>
      <c r="E135" s="17">
        <v>1.05</v>
      </c>
      <c r="F135" s="17">
        <v>0.14000000000000001</v>
      </c>
      <c r="G135" s="17">
        <v>1</v>
      </c>
      <c r="H135" s="17">
        <v>0.13</v>
      </c>
      <c r="I135" s="13">
        <v>-0.11</v>
      </c>
      <c r="J135" s="18">
        <v>1E-3</v>
      </c>
      <c r="K135" s="7">
        <v>3.0000000000000001E-3</v>
      </c>
      <c r="L135" s="18"/>
      <c r="O135" s="13"/>
      <c r="P135" s="13"/>
    </row>
    <row r="136" spans="1:16" x14ac:dyDescent="0.25">
      <c r="A136" s="2">
        <f t="shared" si="2"/>
        <v>133</v>
      </c>
      <c r="B136" s="7" t="s">
        <v>129</v>
      </c>
      <c r="C136" s="17">
        <v>0.91200000000000003</v>
      </c>
      <c r="D136" s="17">
        <v>0.16</v>
      </c>
      <c r="E136" s="17">
        <v>0.94079999999999997</v>
      </c>
      <c r="F136" s="17">
        <v>0.09</v>
      </c>
      <c r="G136" s="17">
        <v>0.96</v>
      </c>
      <c r="H136" s="17">
        <v>7.0000000000000007E-2</v>
      </c>
      <c r="I136" s="13">
        <v>-0.12</v>
      </c>
      <c r="J136" s="18">
        <v>1E-3</v>
      </c>
      <c r="K136" s="7">
        <v>3.0000000000000001E-3</v>
      </c>
      <c r="L136" s="18"/>
      <c r="O136" s="13"/>
      <c r="P136" s="13"/>
    </row>
    <row r="137" spans="1:16" x14ac:dyDescent="0.25">
      <c r="A137" s="2">
        <f t="shared" si="2"/>
        <v>134</v>
      </c>
      <c r="B137" s="7" t="s">
        <v>130</v>
      </c>
      <c r="C137" s="17">
        <v>0.88580000000000003</v>
      </c>
      <c r="D137" s="17">
        <v>0.12</v>
      </c>
      <c r="E137" s="17">
        <v>0.86</v>
      </c>
      <c r="F137" s="17">
        <v>0.12</v>
      </c>
      <c r="G137" s="17">
        <v>0.86</v>
      </c>
      <c r="H137" s="17">
        <v>0.13</v>
      </c>
      <c r="I137" s="13">
        <v>0.09</v>
      </c>
      <c r="J137" s="18">
        <v>1E-3</v>
      </c>
      <c r="K137" s="7">
        <v>3.0000000000000001E-3</v>
      </c>
      <c r="L137" s="18"/>
      <c r="O137" s="13"/>
      <c r="P137" s="13"/>
    </row>
    <row r="138" spans="1:16" x14ac:dyDescent="0.25">
      <c r="A138" s="2">
        <f t="shared" si="2"/>
        <v>135</v>
      </c>
      <c r="B138" s="7" t="s">
        <v>131</v>
      </c>
      <c r="C138" s="17">
        <v>0.85439999999999994</v>
      </c>
      <c r="D138" s="17">
        <v>0.06</v>
      </c>
      <c r="E138" s="17">
        <v>0.87219999999999998</v>
      </c>
      <c r="F138" s="17">
        <v>0.05</v>
      </c>
      <c r="G138" s="17">
        <v>0.89</v>
      </c>
      <c r="H138" s="17">
        <v>0.03</v>
      </c>
      <c r="I138" s="13">
        <v>0.01</v>
      </c>
      <c r="J138" s="18">
        <v>1E-3</v>
      </c>
      <c r="K138" s="7">
        <v>3.0000000000000001E-3</v>
      </c>
      <c r="L138" s="18"/>
      <c r="O138" s="13"/>
      <c r="P138" s="13"/>
    </row>
    <row r="139" spans="1:16" x14ac:dyDescent="0.25">
      <c r="A139" s="2">
        <f t="shared" si="2"/>
        <v>136</v>
      </c>
      <c r="B139" s="7" t="s">
        <v>132</v>
      </c>
      <c r="C139" s="17">
        <v>0.91</v>
      </c>
      <c r="D139" s="17">
        <v>0.04</v>
      </c>
      <c r="E139" s="17">
        <v>1.04</v>
      </c>
      <c r="F139" s="17">
        <v>0.04</v>
      </c>
      <c r="G139" s="17">
        <v>1</v>
      </c>
      <c r="H139" s="17">
        <v>0.08</v>
      </c>
      <c r="I139" s="13">
        <v>-0.21</v>
      </c>
      <c r="J139" s="18">
        <v>1E-3</v>
      </c>
      <c r="K139" s="7">
        <v>3.0000000000000001E-3</v>
      </c>
      <c r="L139" s="18"/>
      <c r="O139" s="13"/>
      <c r="P139" s="13"/>
    </row>
    <row r="140" spans="1:16" x14ac:dyDescent="0.25">
      <c r="A140" s="2">
        <f t="shared" si="2"/>
        <v>137</v>
      </c>
      <c r="B140" s="7" t="s">
        <v>133</v>
      </c>
      <c r="C140" s="17">
        <v>0.81600000000000006</v>
      </c>
      <c r="D140" s="17">
        <v>0.08</v>
      </c>
      <c r="E140" s="17">
        <v>0.79200000000000004</v>
      </c>
      <c r="F140" s="17">
        <v>0.17</v>
      </c>
      <c r="G140" s="17">
        <v>0.8</v>
      </c>
      <c r="H140" s="17">
        <v>0.05</v>
      </c>
      <c r="I140" s="13">
        <v>-0.06</v>
      </c>
      <c r="J140" s="18">
        <v>1E-3</v>
      </c>
      <c r="K140" s="7">
        <v>3.0000000000000001E-3</v>
      </c>
      <c r="L140" s="18"/>
      <c r="O140" s="13"/>
      <c r="P140" s="13"/>
    </row>
    <row r="141" spans="1:16" x14ac:dyDescent="0.25">
      <c r="A141" s="2">
        <f t="shared" si="2"/>
        <v>138</v>
      </c>
      <c r="B141" s="7" t="s">
        <v>134</v>
      </c>
      <c r="C141" s="17">
        <v>1.1639999999999999</v>
      </c>
      <c r="D141" s="17">
        <v>0.15</v>
      </c>
      <c r="E141" s="17">
        <v>1.212</v>
      </c>
      <c r="F141" s="17">
        <v>0.12</v>
      </c>
      <c r="G141" s="17">
        <v>1.2</v>
      </c>
      <c r="H141" s="17">
        <v>0.12</v>
      </c>
      <c r="I141" s="13">
        <v>0.05</v>
      </c>
      <c r="J141" s="18">
        <v>5.0000000000000001E-3</v>
      </c>
      <c r="K141" s="7">
        <v>1.4999999999999999E-2</v>
      </c>
      <c r="L141" s="18"/>
      <c r="O141" s="13"/>
      <c r="P141" s="13"/>
    </row>
    <row r="142" spans="1:16" x14ac:dyDescent="0.25">
      <c r="A142" s="2">
        <f t="shared" si="2"/>
        <v>139</v>
      </c>
      <c r="B142" s="7" t="s">
        <v>135</v>
      </c>
      <c r="C142" s="17">
        <v>0.6825</v>
      </c>
      <c r="D142" s="17">
        <v>0.01</v>
      </c>
      <c r="E142" s="17">
        <v>0.72750000000000004</v>
      </c>
      <c r="F142" s="17">
        <v>0.11</v>
      </c>
      <c r="G142" s="17">
        <v>0.75</v>
      </c>
      <c r="H142" s="17">
        <v>0.14000000000000001</v>
      </c>
      <c r="I142" s="13">
        <v>-0.2</v>
      </c>
      <c r="J142" s="18">
        <v>1E-3</v>
      </c>
      <c r="K142" s="7">
        <v>3.0000000000000001E-3</v>
      </c>
      <c r="L142" s="18"/>
      <c r="O142" s="13"/>
      <c r="P142" s="13"/>
    </row>
    <row r="143" spans="1:16" x14ac:dyDescent="0.25">
      <c r="A143" s="2">
        <f t="shared" si="2"/>
        <v>140</v>
      </c>
      <c r="B143" s="7" t="s">
        <v>136</v>
      </c>
      <c r="C143" s="17">
        <v>1.1424000000000001</v>
      </c>
      <c r="D143" s="17">
        <v>0.08</v>
      </c>
      <c r="E143" s="17">
        <v>1.1312000000000002</v>
      </c>
      <c r="F143" s="17">
        <v>0.12</v>
      </c>
      <c r="G143" s="17">
        <v>1.1200000000000001</v>
      </c>
      <c r="H143" s="17">
        <v>0.12</v>
      </c>
      <c r="I143" s="13">
        <v>0.01</v>
      </c>
      <c r="J143" s="18">
        <v>1E-3</v>
      </c>
      <c r="K143" s="7">
        <v>3.0000000000000001E-3</v>
      </c>
      <c r="L143" s="18"/>
      <c r="O143" s="13"/>
      <c r="P143" s="13"/>
    </row>
    <row r="144" spans="1:16" x14ac:dyDescent="0.25">
      <c r="A144" s="2">
        <f t="shared" si="2"/>
        <v>141</v>
      </c>
      <c r="B144" s="7" t="s">
        <v>137</v>
      </c>
      <c r="C144" s="17">
        <v>1.2050999999999998</v>
      </c>
      <c r="D144" s="17">
        <v>0.13</v>
      </c>
      <c r="E144" s="17">
        <v>1.1465999999999998</v>
      </c>
      <c r="F144" s="17">
        <v>0.09</v>
      </c>
      <c r="G144" s="17">
        <v>1.17</v>
      </c>
      <c r="H144" s="17">
        <v>0.04</v>
      </c>
      <c r="I144" s="13">
        <v>-0.17</v>
      </c>
      <c r="J144" s="18">
        <v>1E-3</v>
      </c>
      <c r="K144" s="7">
        <v>3.0000000000000001E-3</v>
      </c>
      <c r="L144" s="18"/>
      <c r="O144" s="13"/>
      <c r="P144" s="13"/>
    </row>
    <row r="145" spans="1:16" x14ac:dyDescent="0.25">
      <c r="A145" s="2">
        <f t="shared" si="2"/>
        <v>142</v>
      </c>
      <c r="B145" s="7" t="s">
        <v>138</v>
      </c>
      <c r="C145" s="17">
        <v>1</v>
      </c>
      <c r="D145" s="17">
        <v>0.09</v>
      </c>
      <c r="E145" s="17">
        <v>1.01</v>
      </c>
      <c r="F145" s="17">
        <v>0.1</v>
      </c>
      <c r="G145" s="17">
        <v>1</v>
      </c>
      <c r="H145" s="17">
        <v>0.11</v>
      </c>
      <c r="I145" s="13">
        <v>0.01</v>
      </c>
      <c r="J145" s="18">
        <v>1E-3</v>
      </c>
      <c r="K145" s="7">
        <v>3.0000000000000001E-3</v>
      </c>
      <c r="L145" s="18"/>
      <c r="O145" s="13"/>
      <c r="P145" s="13"/>
    </row>
    <row r="146" spans="1:16" x14ac:dyDescent="0.25">
      <c r="A146" s="2">
        <f t="shared" si="2"/>
        <v>143</v>
      </c>
      <c r="B146" s="7" t="s">
        <v>139</v>
      </c>
      <c r="C146" s="17">
        <v>1.1322000000000001</v>
      </c>
      <c r="D146" s="17">
        <v>0.13</v>
      </c>
      <c r="E146" s="17">
        <v>1.0545</v>
      </c>
      <c r="F146" s="17">
        <v>7.0000000000000007E-2</v>
      </c>
      <c r="G146" s="17">
        <v>1.1100000000000001</v>
      </c>
      <c r="H146" s="17">
        <v>0.08</v>
      </c>
      <c r="I146" s="13">
        <v>-0.14000000000000001</v>
      </c>
      <c r="J146" s="18">
        <v>2E-3</v>
      </c>
      <c r="K146" s="7">
        <v>6.0000000000000001E-3</v>
      </c>
      <c r="L146" s="18"/>
      <c r="O146" s="13"/>
      <c r="P146" s="13"/>
    </row>
    <row r="147" spans="1:16" x14ac:dyDescent="0.25">
      <c r="A147" s="2">
        <f t="shared" si="2"/>
        <v>144</v>
      </c>
      <c r="B147" s="7" t="s">
        <v>890</v>
      </c>
      <c r="C147" s="17">
        <v>0.9</v>
      </c>
      <c r="D147" s="17">
        <v>0.19</v>
      </c>
      <c r="E147" s="17">
        <v>0.91</v>
      </c>
      <c r="F147" s="17">
        <v>0.2</v>
      </c>
      <c r="G147" s="17">
        <v>0.85</v>
      </c>
      <c r="H147" s="17">
        <v>0.04</v>
      </c>
      <c r="I147" s="13">
        <v>0.11</v>
      </c>
      <c r="J147" s="18">
        <v>1E-3</v>
      </c>
      <c r="K147" s="7">
        <v>3.0000000000000001E-3</v>
      </c>
      <c r="L147" s="18"/>
      <c r="O147" s="13"/>
      <c r="P147" s="13"/>
    </row>
    <row r="148" spans="1:16" x14ac:dyDescent="0.25">
      <c r="A148" s="2">
        <f t="shared" si="2"/>
        <v>145</v>
      </c>
      <c r="B148" s="7" t="s">
        <v>140</v>
      </c>
      <c r="C148" s="17">
        <v>0.85560000000000003</v>
      </c>
      <c r="D148" s="17">
        <v>0.09</v>
      </c>
      <c r="E148" s="17">
        <v>0.89280000000000004</v>
      </c>
      <c r="F148" s="17">
        <v>0.04</v>
      </c>
      <c r="G148" s="17">
        <v>0.93</v>
      </c>
      <c r="H148" s="17">
        <v>0.13</v>
      </c>
      <c r="I148" s="13">
        <v>-0.08</v>
      </c>
      <c r="J148" s="18">
        <v>1E-3</v>
      </c>
      <c r="K148" s="7">
        <v>3.0000000000000001E-3</v>
      </c>
      <c r="L148" s="18"/>
      <c r="O148" s="13"/>
      <c r="P148" s="13"/>
    </row>
    <row r="149" spans="1:16" x14ac:dyDescent="0.25">
      <c r="A149" s="2">
        <f t="shared" si="2"/>
        <v>146</v>
      </c>
      <c r="B149" s="7" t="s">
        <v>141</v>
      </c>
      <c r="C149" s="17">
        <v>1.1279999999999999</v>
      </c>
      <c r="D149" s="17">
        <v>0.12</v>
      </c>
      <c r="E149" s="17">
        <v>1.236</v>
      </c>
      <c r="F149" s="17">
        <v>0.03</v>
      </c>
      <c r="G149" s="17">
        <v>1.2</v>
      </c>
      <c r="H149" s="17">
        <v>0.03</v>
      </c>
      <c r="I149" s="13">
        <v>-0.1</v>
      </c>
      <c r="J149" s="18">
        <v>1E-3</v>
      </c>
      <c r="K149" s="7">
        <v>3.0000000000000001E-3</v>
      </c>
      <c r="L149" s="18"/>
      <c r="O149" s="13"/>
      <c r="P149" s="13"/>
    </row>
    <row r="150" spans="1:16" x14ac:dyDescent="0.25">
      <c r="A150" s="2">
        <f t="shared" si="2"/>
        <v>147</v>
      </c>
      <c r="B150" s="7" t="s">
        <v>142</v>
      </c>
      <c r="C150" s="17">
        <v>0.87360000000000004</v>
      </c>
      <c r="D150" s="17">
        <v>7.0000000000000007E-2</v>
      </c>
      <c r="E150" s="17">
        <v>0.97919999999999996</v>
      </c>
      <c r="F150" s="17">
        <v>0.06</v>
      </c>
      <c r="G150" s="17">
        <v>0.96</v>
      </c>
      <c r="H150" s="17">
        <v>0.03</v>
      </c>
      <c r="I150" s="13">
        <v>0.1</v>
      </c>
      <c r="J150" s="18">
        <v>1E-3</v>
      </c>
      <c r="K150" s="7">
        <v>3.0000000000000001E-3</v>
      </c>
      <c r="L150" s="18"/>
      <c r="O150" s="13"/>
      <c r="P150" s="13"/>
    </row>
    <row r="151" spans="1:16" x14ac:dyDescent="0.25">
      <c r="A151" s="2">
        <f t="shared" si="2"/>
        <v>148</v>
      </c>
      <c r="B151" s="7" t="s">
        <v>143</v>
      </c>
      <c r="C151" s="17">
        <v>0.88879999999999992</v>
      </c>
      <c r="D151" s="17">
        <v>0.13</v>
      </c>
      <c r="E151" s="17">
        <v>0.8448</v>
      </c>
      <c r="F151" s="17">
        <v>0.09</v>
      </c>
      <c r="G151" s="17">
        <v>0.88</v>
      </c>
      <c r="H151" s="17">
        <v>0.11</v>
      </c>
      <c r="I151" s="13">
        <v>-0.01</v>
      </c>
      <c r="J151" s="18">
        <v>1E-3</v>
      </c>
      <c r="K151" s="7">
        <v>3.0000000000000001E-3</v>
      </c>
      <c r="L151" s="18"/>
      <c r="O151" s="13"/>
      <c r="P151" s="13"/>
    </row>
    <row r="152" spans="1:16" x14ac:dyDescent="0.25">
      <c r="A152" s="2">
        <f t="shared" si="2"/>
        <v>149</v>
      </c>
      <c r="B152" s="7" t="s">
        <v>144</v>
      </c>
      <c r="C152" s="17">
        <v>1.0913999999999999</v>
      </c>
      <c r="D152" s="17">
        <v>0.02</v>
      </c>
      <c r="E152" s="17">
        <v>1.0486</v>
      </c>
      <c r="F152" s="17">
        <v>0.02</v>
      </c>
      <c r="G152" s="17">
        <v>1.07</v>
      </c>
      <c r="H152" s="17">
        <v>0.15</v>
      </c>
      <c r="I152" s="13">
        <v>-0.16</v>
      </c>
      <c r="J152" s="18">
        <v>1E-3</v>
      </c>
      <c r="K152" s="7">
        <v>3.0000000000000001E-3</v>
      </c>
      <c r="L152" s="18"/>
      <c r="O152" s="13"/>
      <c r="P152" s="13"/>
    </row>
    <row r="153" spans="1:16" x14ac:dyDescent="0.25">
      <c r="A153" s="2">
        <f t="shared" si="2"/>
        <v>150</v>
      </c>
      <c r="B153" s="7" t="s">
        <v>145</v>
      </c>
      <c r="C153" s="17">
        <v>0.92920000000000003</v>
      </c>
      <c r="D153" s="17">
        <v>0.05</v>
      </c>
      <c r="E153" s="17">
        <v>1.0605</v>
      </c>
      <c r="F153" s="17">
        <v>7.0000000000000007E-2</v>
      </c>
      <c r="G153" s="17">
        <v>1.01</v>
      </c>
      <c r="H153" s="17">
        <v>0.14000000000000001</v>
      </c>
      <c r="I153" s="13">
        <v>-7.0000000000000007E-2</v>
      </c>
      <c r="J153" s="18">
        <v>1E-3</v>
      </c>
      <c r="K153" s="7">
        <v>3.0000000000000001E-3</v>
      </c>
      <c r="L153" s="18"/>
      <c r="O153" s="13"/>
      <c r="P153" s="13"/>
    </row>
    <row r="154" spans="1:16" x14ac:dyDescent="0.25">
      <c r="A154" s="2">
        <f t="shared" si="2"/>
        <v>151</v>
      </c>
      <c r="B154" s="7" t="s">
        <v>146</v>
      </c>
      <c r="C154" s="17">
        <v>1.08</v>
      </c>
      <c r="D154" s="17">
        <v>0.09</v>
      </c>
      <c r="E154" s="17">
        <v>1.0367999999999999</v>
      </c>
      <c r="F154" s="17">
        <v>0.08</v>
      </c>
      <c r="G154" s="17">
        <v>1.08</v>
      </c>
      <c r="H154" s="17">
        <v>0.13</v>
      </c>
      <c r="I154" s="13">
        <v>-0.04</v>
      </c>
      <c r="J154" s="18">
        <v>1E-3</v>
      </c>
      <c r="K154" s="7">
        <v>3.0000000000000001E-3</v>
      </c>
      <c r="L154" s="18"/>
      <c r="O154" s="13"/>
      <c r="P154" s="13"/>
    </row>
    <row r="155" spans="1:16" x14ac:dyDescent="0.25">
      <c r="A155" s="2">
        <f t="shared" si="2"/>
        <v>152</v>
      </c>
      <c r="B155" s="7" t="s">
        <v>147</v>
      </c>
      <c r="C155" s="17">
        <v>1.1039999999999999</v>
      </c>
      <c r="D155" s="17">
        <v>0.05</v>
      </c>
      <c r="E155" s="17">
        <v>1.1639999999999999</v>
      </c>
      <c r="F155" s="17">
        <v>7.0000000000000007E-2</v>
      </c>
      <c r="G155" s="17">
        <v>1.2</v>
      </c>
      <c r="H155" s="17">
        <v>0.12</v>
      </c>
      <c r="I155" s="13">
        <v>-0.11</v>
      </c>
      <c r="J155" s="18">
        <v>2E-3</v>
      </c>
      <c r="K155" s="7">
        <v>6.0000000000000001E-3</v>
      </c>
      <c r="L155" s="18"/>
      <c r="O155" s="13"/>
      <c r="P155" s="13"/>
    </row>
    <row r="156" spans="1:16" x14ac:dyDescent="0.25">
      <c r="A156" s="2">
        <f t="shared" si="2"/>
        <v>153</v>
      </c>
      <c r="B156" s="7" t="s">
        <v>148</v>
      </c>
      <c r="C156" s="17">
        <v>1.1279999999999999</v>
      </c>
      <c r="D156" s="17">
        <v>0.11</v>
      </c>
      <c r="E156" s="17">
        <v>1.1759999999999999</v>
      </c>
      <c r="F156" s="17">
        <v>7.0000000000000007E-2</v>
      </c>
      <c r="G156" s="17">
        <v>1.2</v>
      </c>
      <c r="H156" s="17">
        <v>7.0000000000000007E-2</v>
      </c>
      <c r="I156" s="13">
        <v>0.06</v>
      </c>
      <c r="J156" s="18">
        <v>1E-3</v>
      </c>
      <c r="K156" s="7">
        <v>3.0000000000000001E-3</v>
      </c>
      <c r="L156" s="18"/>
      <c r="O156" s="13"/>
      <c r="P156" s="13"/>
    </row>
    <row r="157" spans="1:16" x14ac:dyDescent="0.25">
      <c r="A157" s="2">
        <f t="shared" si="2"/>
        <v>154</v>
      </c>
      <c r="B157" s="7" t="s">
        <v>891</v>
      </c>
      <c r="C157" s="17">
        <v>0.95</v>
      </c>
      <c r="D157" s="17">
        <v>0.14000000000000001</v>
      </c>
      <c r="E157" s="17">
        <v>0.8</v>
      </c>
      <c r="F157" s="17">
        <v>0.14000000000000001</v>
      </c>
      <c r="G157" s="17">
        <v>0.79</v>
      </c>
      <c r="H157" s="17">
        <v>0.01</v>
      </c>
      <c r="I157" s="13">
        <v>0.16</v>
      </c>
      <c r="J157" s="18">
        <v>1E-3</v>
      </c>
      <c r="K157" s="7">
        <v>3.0000000000000001E-3</v>
      </c>
      <c r="L157" s="18"/>
      <c r="O157" s="13"/>
      <c r="P157" s="13"/>
    </row>
    <row r="158" spans="1:16" x14ac:dyDescent="0.25">
      <c r="A158" s="2">
        <f t="shared" si="2"/>
        <v>155</v>
      </c>
      <c r="B158" s="7" t="s">
        <v>149</v>
      </c>
      <c r="C158" s="17">
        <v>0.82400000000000007</v>
      </c>
      <c r="D158" s="17">
        <v>0.13</v>
      </c>
      <c r="E158" s="17">
        <v>0.8</v>
      </c>
      <c r="F158" s="17">
        <v>0.1</v>
      </c>
      <c r="G158" s="17">
        <v>0.8</v>
      </c>
      <c r="H158" s="17">
        <v>0.02</v>
      </c>
      <c r="I158" s="13">
        <v>0.11</v>
      </c>
      <c r="J158" s="18">
        <v>1E-3</v>
      </c>
      <c r="K158" s="7">
        <v>3.0000000000000001E-3</v>
      </c>
      <c r="L158" s="18"/>
      <c r="O158" s="13"/>
      <c r="P158" s="13"/>
    </row>
    <row r="159" spans="1:16" x14ac:dyDescent="0.25">
      <c r="A159" s="2">
        <f t="shared" si="2"/>
        <v>156</v>
      </c>
      <c r="B159" s="7" t="s">
        <v>150</v>
      </c>
      <c r="C159" s="17">
        <v>1.0246000000000002</v>
      </c>
      <c r="D159" s="17">
        <v>0.17</v>
      </c>
      <c r="E159" s="17">
        <v>1.1445000000000001</v>
      </c>
      <c r="F159" s="17">
        <v>0.18</v>
      </c>
      <c r="G159" s="17">
        <v>1.0900000000000001</v>
      </c>
      <c r="H159" s="17">
        <v>0.15</v>
      </c>
      <c r="I159" s="13">
        <v>-0.13</v>
      </c>
      <c r="J159" s="18">
        <v>1E-3</v>
      </c>
      <c r="K159" s="7">
        <v>3.0000000000000001E-3</v>
      </c>
      <c r="L159" s="18"/>
      <c r="O159" s="13"/>
      <c r="P159" s="13"/>
    </row>
    <row r="160" spans="1:16" x14ac:dyDescent="0.25">
      <c r="A160" s="2">
        <f t="shared" si="2"/>
        <v>157</v>
      </c>
      <c r="B160" s="7" t="s">
        <v>151</v>
      </c>
      <c r="C160" s="17">
        <v>1.0087999999999999</v>
      </c>
      <c r="D160" s="17">
        <v>0.2</v>
      </c>
      <c r="E160" s="17">
        <v>1.0087999999999999</v>
      </c>
      <c r="F160" s="17">
        <v>0.01</v>
      </c>
      <c r="G160" s="17">
        <v>0.97</v>
      </c>
      <c r="H160" s="17">
        <v>0.01</v>
      </c>
      <c r="I160" s="13">
        <v>-0.06</v>
      </c>
      <c r="J160" s="18">
        <v>2E-3</v>
      </c>
      <c r="K160" s="7">
        <v>6.0000000000000001E-3</v>
      </c>
      <c r="L160" s="18"/>
      <c r="O160" s="13"/>
      <c r="P160" s="13"/>
    </row>
    <row r="161" spans="1:16" x14ac:dyDescent="0.25">
      <c r="A161" s="2">
        <f t="shared" si="2"/>
        <v>158</v>
      </c>
      <c r="B161" s="7" t="s">
        <v>152</v>
      </c>
      <c r="C161" s="17">
        <v>1.1100000000000001</v>
      </c>
      <c r="D161" s="17">
        <v>0.02</v>
      </c>
      <c r="E161" s="17">
        <v>1.1655000000000002</v>
      </c>
      <c r="F161" s="17">
        <v>0.02</v>
      </c>
      <c r="G161" s="17">
        <v>1.1100000000000001</v>
      </c>
      <c r="H161" s="17">
        <v>0.02</v>
      </c>
      <c r="I161" s="13">
        <v>-0.08</v>
      </c>
      <c r="J161" s="18">
        <v>1E-3</v>
      </c>
      <c r="K161" s="7">
        <v>3.0000000000000001E-3</v>
      </c>
      <c r="L161" s="18"/>
      <c r="O161" s="13"/>
      <c r="P161" s="13"/>
    </row>
    <row r="162" spans="1:16" x14ac:dyDescent="0.25">
      <c r="A162" s="2">
        <f t="shared" si="2"/>
        <v>159</v>
      </c>
      <c r="B162" s="7" t="s">
        <v>153</v>
      </c>
      <c r="C162" s="17">
        <v>1.0767000000000002</v>
      </c>
      <c r="D162" s="17">
        <v>0.03</v>
      </c>
      <c r="E162" s="17">
        <v>1.1544000000000001</v>
      </c>
      <c r="F162" s="17">
        <v>0.13</v>
      </c>
      <c r="G162" s="17">
        <v>1.1100000000000001</v>
      </c>
      <c r="H162" s="17">
        <v>0.02</v>
      </c>
      <c r="I162" s="13">
        <v>0.12</v>
      </c>
      <c r="J162" s="18">
        <v>2E-3</v>
      </c>
      <c r="K162" s="7">
        <v>6.0000000000000001E-3</v>
      </c>
      <c r="L162" s="18"/>
      <c r="O162" s="13"/>
      <c r="P162" s="13"/>
    </row>
    <row r="163" spans="1:16" x14ac:dyDescent="0.25">
      <c r="A163" s="2">
        <f t="shared" si="2"/>
        <v>160</v>
      </c>
      <c r="B163" s="7" t="s">
        <v>892</v>
      </c>
      <c r="C163" s="17">
        <v>0.81</v>
      </c>
      <c r="D163" s="17">
        <v>0.11</v>
      </c>
      <c r="E163" s="17">
        <v>0.95</v>
      </c>
      <c r="F163" s="17">
        <v>0.05</v>
      </c>
      <c r="G163" s="17">
        <v>0.9</v>
      </c>
      <c r="H163" s="17">
        <v>0.1</v>
      </c>
      <c r="I163" s="13">
        <v>0.05</v>
      </c>
      <c r="J163" s="18">
        <v>1E-3</v>
      </c>
      <c r="K163" s="7">
        <v>3.0000000000000001E-3</v>
      </c>
      <c r="L163" s="18"/>
      <c r="O163" s="13"/>
      <c r="P163" s="13"/>
    </row>
    <row r="164" spans="1:16" x14ac:dyDescent="0.25">
      <c r="A164" s="2">
        <f t="shared" si="2"/>
        <v>161</v>
      </c>
      <c r="B164" s="7" t="s">
        <v>154</v>
      </c>
      <c r="C164" s="17">
        <v>0.94499999999999995</v>
      </c>
      <c r="D164" s="17">
        <v>0.01</v>
      </c>
      <c r="E164" s="17">
        <v>1.1025</v>
      </c>
      <c r="F164" s="17">
        <v>0.03</v>
      </c>
      <c r="G164" s="17">
        <v>1.05</v>
      </c>
      <c r="H164" s="17">
        <v>0.11</v>
      </c>
      <c r="I164" s="13">
        <v>0.01</v>
      </c>
      <c r="J164" s="18">
        <v>1E-3</v>
      </c>
      <c r="K164" s="7">
        <v>3.0000000000000001E-3</v>
      </c>
      <c r="L164" s="18"/>
      <c r="O164" s="13"/>
      <c r="P164" s="13"/>
    </row>
    <row r="165" spans="1:16" x14ac:dyDescent="0.25">
      <c r="A165" s="2">
        <f t="shared" si="2"/>
        <v>162</v>
      </c>
      <c r="B165" s="7" t="s">
        <v>155</v>
      </c>
      <c r="C165" s="17">
        <v>1.03</v>
      </c>
      <c r="D165" s="17">
        <v>0.05</v>
      </c>
      <c r="E165" s="17">
        <v>0.98</v>
      </c>
      <c r="F165" s="17">
        <v>0.01</v>
      </c>
      <c r="G165" s="17">
        <v>1</v>
      </c>
      <c r="H165" s="17">
        <v>0.04</v>
      </c>
      <c r="I165" s="13">
        <v>0.15</v>
      </c>
      <c r="J165" s="18">
        <v>1E-3</v>
      </c>
      <c r="K165" s="7">
        <v>3.0000000000000001E-3</v>
      </c>
      <c r="L165" s="18"/>
      <c r="O165" s="13"/>
      <c r="P165" s="13"/>
    </row>
    <row r="166" spans="1:16" x14ac:dyDescent="0.25">
      <c r="A166" s="2">
        <f t="shared" si="2"/>
        <v>163</v>
      </c>
      <c r="B166" s="7" t="s">
        <v>156</v>
      </c>
      <c r="C166" s="17">
        <v>0.77899999999999991</v>
      </c>
      <c r="D166" s="17">
        <v>0.16</v>
      </c>
      <c r="E166" s="17">
        <v>0.80359999999999998</v>
      </c>
      <c r="F166" s="17">
        <v>0.14000000000000001</v>
      </c>
      <c r="G166" s="17">
        <v>0.82</v>
      </c>
      <c r="H166" s="17">
        <v>0.06</v>
      </c>
      <c r="I166" s="13">
        <v>0.1</v>
      </c>
      <c r="J166" s="18">
        <v>1E-3</v>
      </c>
      <c r="K166" s="7">
        <v>3.0000000000000001E-3</v>
      </c>
      <c r="L166" s="18"/>
      <c r="O166" s="13"/>
      <c r="P166" s="13"/>
    </row>
    <row r="167" spans="1:16" x14ac:dyDescent="0.25">
      <c r="A167" s="2">
        <f t="shared" si="2"/>
        <v>164</v>
      </c>
      <c r="B167" s="7" t="s">
        <v>157</v>
      </c>
      <c r="C167" s="17">
        <v>0.90300000000000002</v>
      </c>
      <c r="D167" s="17">
        <v>0.05</v>
      </c>
      <c r="E167" s="17">
        <v>0.85139999999999993</v>
      </c>
      <c r="F167" s="17">
        <v>0.04</v>
      </c>
      <c r="G167" s="17">
        <v>0.86</v>
      </c>
      <c r="H167" s="17">
        <v>0.02</v>
      </c>
      <c r="I167" s="13">
        <v>0.03</v>
      </c>
      <c r="J167" s="18">
        <v>1E-3</v>
      </c>
      <c r="K167" s="7">
        <v>3.0000000000000001E-3</v>
      </c>
      <c r="L167" s="18"/>
      <c r="O167" s="13"/>
      <c r="P167" s="13"/>
    </row>
    <row r="168" spans="1:16" x14ac:dyDescent="0.25">
      <c r="A168" s="2">
        <f t="shared" si="2"/>
        <v>165</v>
      </c>
      <c r="B168" s="7" t="s">
        <v>158</v>
      </c>
      <c r="C168" s="17">
        <v>0.85360000000000003</v>
      </c>
      <c r="D168" s="17">
        <v>0.19</v>
      </c>
      <c r="E168" s="17">
        <v>0.88880000000000003</v>
      </c>
      <c r="F168" s="17">
        <v>0.12</v>
      </c>
      <c r="G168" s="17">
        <v>0.88</v>
      </c>
      <c r="H168" s="17">
        <v>0.01</v>
      </c>
      <c r="I168" s="13">
        <v>-0.02</v>
      </c>
      <c r="J168" s="18">
        <v>1E-3</v>
      </c>
      <c r="K168" s="7">
        <v>3.0000000000000001E-3</v>
      </c>
      <c r="L168" s="18"/>
      <c r="O168" s="13"/>
      <c r="P168" s="13"/>
    </row>
    <row r="169" spans="1:16" x14ac:dyDescent="0.25">
      <c r="A169" s="2">
        <f t="shared" si="2"/>
        <v>166</v>
      </c>
      <c r="B169" s="7" t="s">
        <v>159</v>
      </c>
      <c r="C169" s="17">
        <v>0.71760000000000002</v>
      </c>
      <c r="D169" s="17">
        <v>0.09</v>
      </c>
      <c r="E169" s="17">
        <v>0.8034</v>
      </c>
      <c r="F169" s="17">
        <v>0.05</v>
      </c>
      <c r="G169" s="17">
        <v>0.78</v>
      </c>
      <c r="H169" s="17">
        <v>7.0000000000000007E-2</v>
      </c>
      <c r="I169" s="13">
        <v>-0.12</v>
      </c>
      <c r="J169" s="18">
        <v>1E-3</v>
      </c>
      <c r="K169" s="7">
        <v>3.0000000000000001E-3</v>
      </c>
      <c r="L169" s="18"/>
      <c r="O169" s="13"/>
      <c r="P169" s="13"/>
    </row>
    <row r="170" spans="1:16" x14ac:dyDescent="0.25">
      <c r="A170" s="2">
        <f t="shared" si="2"/>
        <v>167</v>
      </c>
      <c r="B170" s="7" t="s">
        <v>160</v>
      </c>
      <c r="C170" s="17">
        <v>0.8448</v>
      </c>
      <c r="D170" s="17">
        <v>0.05</v>
      </c>
      <c r="E170" s="17">
        <v>0.8448</v>
      </c>
      <c r="F170" s="17">
        <v>0.14000000000000001</v>
      </c>
      <c r="G170" s="17">
        <v>0.88</v>
      </c>
      <c r="H170" s="17">
        <v>0.09</v>
      </c>
      <c r="I170" s="13">
        <v>-7.0000000000000007E-2</v>
      </c>
      <c r="J170" s="18">
        <v>1E-3</v>
      </c>
      <c r="K170" s="7">
        <v>3.0000000000000001E-3</v>
      </c>
      <c r="L170" s="18"/>
      <c r="O170" s="13"/>
      <c r="P170" s="13"/>
    </row>
    <row r="171" spans="1:16" x14ac:dyDescent="0.25">
      <c r="A171" s="2">
        <f t="shared" si="2"/>
        <v>168</v>
      </c>
      <c r="B171" s="7" t="s">
        <v>161</v>
      </c>
      <c r="C171" s="17">
        <v>0.87419999999999998</v>
      </c>
      <c r="D171" s="17">
        <v>0.2</v>
      </c>
      <c r="E171" s="17">
        <v>0.89280000000000004</v>
      </c>
      <c r="F171" s="17">
        <v>0.17</v>
      </c>
      <c r="G171" s="17">
        <v>0.93</v>
      </c>
      <c r="H171" s="17">
        <v>0.02</v>
      </c>
      <c r="I171" s="13">
        <v>-0.08</v>
      </c>
      <c r="J171" s="18">
        <v>1E-3</v>
      </c>
      <c r="K171" s="7">
        <v>3.0000000000000001E-3</v>
      </c>
      <c r="L171" s="18"/>
      <c r="O171" s="13"/>
      <c r="P171" s="13"/>
    </row>
    <row r="172" spans="1:16" x14ac:dyDescent="0.25">
      <c r="A172" s="2">
        <f t="shared" si="2"/>
        <v>169</v>
      </c>
      <c r="B172" s="7" t="s">
        <v>162</v>
      </c>
      <c r="C172" s="17">
        <v>1.1599999999999999</v>
      </c>
      <c r="D172" s="17">
        <v>0.08</v>
      </c>
      <c r="E172" s="17">
        <v>1.1599999999999999</v>
      </c>
      <c r="F172" s="17">
        <v>0.17</v>
      </c>
      <c r="G172" s="17">
        <v>1.1599999999999999</v>
      </c>
      <c r="H172" s="17">
        <v>0.14000000000000001</v>
      </c>
      <c r="I172" s="13">
        <v>-0.13</v>
      </c>
      <c r="J172" s="18">
        <v>5.0000000000000001E-3</v>
      </c>
      <c r="K172" s="7">
        <v>1.4999999999999999E-2</v>
      </c>
      <c r="L172" s="18"/>
      <c r="O172" s="13"/>
      <c r="P172" s="13"/>
    </row>
    <row r="173" spans="1:16" x14ac:dyDescent="0.25">
      <c r="A173" s="2">
        <f t="shared" si="2"/>
        <v>170</v>
      </c>
      <c r="B173" s="7" t="s">
        <v>163</v>
      </c>
      <c r="C173" s="17">
        <v>1.0807</v>
      </c>
      <c r="D173" s="17">
        <v>0.03</v>
      </c>
      <c r="E173" s="17">
        <v>1.0272000000000001</v>
      </c>
      <c r="F173" s="17">
        <v>0.03</v>
      </c>
      <c r="G173" s="17">
        <v>1.07</v>
      </c>
      <c r="H173" s="17">
        <v>0.04</v>
      </c>
      <c r="I173" s="13">
        <v>-7.0000000000000007E-2</v>
      </c>
      <c r="J173" s="18">
        <v>1E-3</v>
      </c>
      <c r="K173" s="7">
        <v>3.0000000000000001E-3</v>
      </c>
      <c r="L173" s="18"/>
      <c r="O173" s="13"/>
      <c r="P173" s="13"/>
    </row>
    <row r="174" spans="1:16" x14ac:dyDescent="0.25">
      <c r="A174" s="2">
        <f t="shared" si="2"/>
        <v>171</v>
      </c>
      <c r="B174" s="7" t="s">
        <v>164</v>
      </c>
      <c r="C174" s="17">
        <v>0.82819999999999994</v>
      </c>
      <c r="D174" s="17">
        <v>0.18</v>
      </c>
      <c r="E174" s="17">
        <v>0.80359999999999998</v>
      </c>
      <c r="F174" s="17">
        <v>0.18</v>
      </c>
      <c r="G174" s="17">
        <v>0.82</v>
      </c>
      <c r="H174" s="17">
        <v>7.0000000000000007E-2</v>
      </c>
      <c r="I174" s="13">
        <v>0.06</v>
      </c>
      <c r="J174" s="18">
        <v>1E-3</v>
      </c>
      <c r="K174" s="7">
        <v>3.0000000000000001E-3</v>
      </c>
      <c r="L174" s="18"/>
      <c r="O174" s="13"/>
      <c r="P174" s="13"/>
    </row>
    <row r="175" spans="1:16" x14ac:dyDescent="0.25">
      <c r="A175" s="2">
        <f t="shared" si="2"/>
        <v>172</v>
      </c>
      <c r="B175" s="7" t="s">
        <v>909</v>
      </c>
      <c r="C175" s="17">
        <v>0.89</v>
      </c>
      <c r="D175" s="17">
        <v>0.09</v>
      </c>
      <c r="E175" s="17">
        <v>0.97</v>
      </c>
      <c r="F175" s="17">
        <v>0.06</v>
      </c>
      <c r="G175" s="17">
        <v>0.81</v>
      </c>
      <c r="H175" s="17">
        <v>0.05</v>
      </c>
      <c r="I175" s="13">
        <v>-0.06</v>
      </c>
      <c r="J175" s="18">
        <v>1E-3</v>
      </c>
      <c r="K175" s="7">
        <v>3.0000000000000001E-3</v>
      </c>
      <c r="L175" s="18"/>
      <c r="O175" s="13"/>
      <c r="P175" s="13"/>
    </row>
    <row r="176" spans="1:16" x14ac:dyDescent="0.25">
      <c r="A176" s="2">
        <f t="shared" si="2"/>
        <v>173</v>
      </c>
      <c r="B176" s="7" t="s">
        <v>165</v>
      </c>
      <c r="C176" s="17">
        <v>0.84</v>
      </c>
      <c r="D176" s="17">
        <v>0.12</v>
      </c>
      <c r="E176" s="17">
        <v>0.77600000000000002</v>
      </c>
      <c r="F176" s="17">
        <v>0.17</v>
      </c>
      <c r="G176" s="17">
        <v>0.8</v>
      </c>
      <c r="H176" s="17">
        <v>7.0000000000000007E-2</v>
      </c>
      <c r="I176" s="13">
        <v>-0.08</v>
      </c>
      <c r="J176" s="18">
        <v>2E-3</v>
      </c>
      <c r="K176" s="7">
        <v>6.0000000000000001E-3</v>
      </c>
      <c r="L176" s="18"/>
      <c r="O176" s="13"/>
      <c r="P176" s="13"/>
    </row>
    <row r="177" spans="1:16" x14ac:dyDescent="0.25">
      <c r="A177" s="2">
        <f t="shared" si="2"/>
        <v>174</v>
      </c>
      <c r="B177" s="7" t="s">
        <v>166</v>
      </c>
      <c r="C177" s="17">
        <v>1.0289999999999999</v>
      </c>
      <c r="D177" s="17">
        <v>0.01</v>
      </c>
      <c r="E177" s="17">
        <v>1.0289999999999999</v>
      </c>
      <c r="F177" s="17">
        <v>0.06</v>
      </c>
      <c r="G177" s="17">
        <v>0.98</v>
      </c>
      <c r="H177" s="17">
        <v>0.03</v>
      </c>
      <c r="I177" s="13">
        <v>7.0000000000000007E-2</v>
      </c>
      <c r="J177" s="18">
        <v>1E-3</v>
      </c>
      <c r="K177" s="7">
        <v>3.0000000000000001E-3</v>
      </c>
      <c r="L177" s="18"/>
      <c r="O177" s="13"/>
      <c r="P177" s="13"/>
    </row>
    <row r="178" spans="1:16" x14ac:dyDescent="0.25">
      <c r="A178" s="2">
        <f t="shared" si="2"/>
        <v>175</v>
      </c>
      <c r="B178" s="7" t="s">
        <v>167</v>
      </c>
      <c r="C178" s="17">
        <v>1.0296000000000001</v>
      </c>
      <c r="D178" s="17">
        <v>0.13</v>
      </c>
      <c r="E178" s="17">
        <v>1.0712000000000002</v>
      </c>
      <c r="F178" s="17">
        <v>0.19</v>
      </c>
      <c r="G178" s="17">
        <v>1.04</v>
      </c>
      <c r="H178" s="17">
        <v>0.06</v>
      </c>
      <c r="I178" s="13">
        <v>-0.04</v>
      </c>
      <c r="J178" s="18">
        <v>1E-3</v>
      </c>
      <c r="K178" s="7">
        <v>3.0000000000000001E-3</v>
      </c>
      <c r="L178" s="18"/>
      <c r="O178" s="13"/>
      <c r="P178" s="13"/>
    </row>
    <row r="179" spans="1:16" x14ac:dyDescent="0.25">
      <c r="A179" s="2">
        <f t="shared" si="2"/>
        <v>176</v>
      </c>
      <c r="B179" s="7" t="s">
        <v>168</v>
      </c>
      <c r="C179" s="17">
        <v>0.72270000000000001</v>
      </c>
      <c r="D179" s="17">
        <v>0.1</v>
      </c>
      <c r="E179" s="17">
        <v>0.69350000000000001</v>
      </c>
      <c r="F179" s="17">
        <v>0.11</v>
      </c>
      <c r="G179" s="17">
        <v>0.73</v>
      </c>
      <c r="H179" s="17">
        <v>0.06</v>
      </c>
      <c r="I179" s="13">
        <v>-0.05</v>
      </c>
      <c r="J179" s="18">
        <v>1E-3</v>
      </c>
      <c r="K179" s="7">
        <v>3.0000000000000001E-3</v>
      </c>
      <c r="L179" s="18"/>
      <c r="O179" s="13"/>
      <c r="P179" s="13"/>
    </row>
    <row r="180" spans="1:16" x14ac:dyDescent="0.25">
      <c r="A180" s="2">
        <f t="shared" si="2"/>
        <v>177</v>
      </c>
      <c r="B180" s="7" t="s">
        <v>169</v>
      </c>
      <c r="C180" s="17">
        <v>1.0767000000000002</v>
      </c>
      <c r="D180" s="17">
        <v>0.09</v>
      </c>
      <c r="E180" s="17">
        <v>1.1322000000000001</v>
      </c>
      <c r="F180" s="17">
        <v>0.09</v>
      </c>
      <c r="G180" s="17">
        <v>1.1100000000000001</v>
      </c>
      <c r="H180" s="17">
        <v>0.13</v>
      </c>
      <c r="I180" s="13">
        <v>-0.02</v>
      </c>
      <c r="J180" s="18">
        <v>1E-3</v>
      </c>
      <c r="K180" s="7">
        <v>3.0000000000000001E-3</v>
      </c>
      <c r="L180" s="18"/>
      <c r="O180" s="13"/>
      <c r="P180" s="13"/>
    </row>
    <row r="181" spans="1:16" x14ac:dyDescent="0.25">
      <c r="A181" s="2">
        <f t="shared" si="2"/>
        <v>178</v>
      </c>
      <c r="B181" s="7" t="s">
        <v>170</v>
      </c>
      <c r="C181" s="17">
        <v>0.87360000000000004</v>
      </c>
      <c r="D181" s="17">
        <v>0.19</v>
      </c>
      <c r="E181" s="17">
        <v>0.97919999999999996</v>
      </c>
      <c r="F181" s="17">
        <v>7.0000000000000007E-2</v>
      </c>
      <c r="G181" s="17">
        <v>0.96</v>
      </c>
      <c r="H181" s="17">
        <v>0.06</v>
      </c>
      <c r="I181" s="13">
        <v>0.15</v>
      </c>
      <c r="J181" s="18">
        <v>1E-3</v>
      </c>
      <c r="K181" s="7">
        <v>3.0000000000000001E-3</v>
      </c>
      <c r="L181" s="18"/>
      <c r="O181" s="13"/>
      <c r="P181" s="13"/>
    </row>
    <row r="182" spans="1:16" x14ac:dyDescent="0.25">
      <c r="A182" s="2">
        <f t="shared" si="2"/>
        <v>179</v>
      </c>
      <c r="B182" s="7" t="s">
        <v>171</v>
      </c>
      <c r="C182" s="17">
        <v>0.74690000000000001</v>
      </c>
      <c r="D182" s="17">
        <v>0.1</v>
      </c>
      <c r="E182" s="17">
        <v>0.78539999999999999</v>
      </c>
      <c r="F182" s="17">
        <v>0.06</v>
      </c>
      <c r="G182" s="17">
        <v>0.77</v>
      </c>
      <c r="H182" s="17">
        <v>0.01</v>
      </c>
      <c r="I182" s="13">
        <v>0.05</v>
      </c>
      <c r="J182" s="18">
        <v>1E-3</v>
      </c>
      <c r="K182" s="7">
        <v>3.0000000000000001E-3</v>
      </c>
      <c r="L182" s="18"/>
      <c r="O182" s="13"/>
      <c r="P182" s="13"/>
    </row>
    <row r="183" spans="1:16" x14ac:dyDescent="0.25">
      <c r="A183" s="2">
        <f t="shared" si="2"/>
        <v>180</v>
      </c>
      <c r="B183" s="7" t="s">
        <v>172</v>
      </c>
      <c r="C183" s="17">
        <v>0.77190000000000003</v>
      </c>
      <c r="D183" s="17">
        <v>0.05</v>
      </c>
      <c r="E183" s="17">
        <v>0.86319999999999997</v>
      </c>
      <c r="F183" s="17">
        <v>0.08</v>
      </c>
      <c r="G183" s="17">
        <v>0.83</v>
      </c>
      <c r="H183" s="17">
        <v>0.08</v>
      </c>
      <c r="I183" s="13">
        <v>-0.19</v>
      </c>
      <c r="J183" s="18">
        <v>1E-3</v>
      </c>
      <c r="K183" s="7">
        <v>3.0000000000000001E-3</v>
      </c>
      <c r="L183" s="18"/>
      <c r="O183" s="13"/>
      <c r="P183" s="13"/>
    </row>
    <row r="184" spans="1:16" x14ac:dyDescent="0.25">
      <c r="A184" s="2">
        <f t="shared" si="2"/>
        <v>181</v>
      </c>
      <c r="B184" s="7" t="s">
        <v>173</v>
      </c>
      <c r="C184" s="17">
        <v>0.99900000000000011</v>
      </c>
      <c r="D184" s="17">
        <v>0.13</v>
      </c>
      <c r="E184" s="17">
        <v>1.1544000000000001</v>
      </c>
      <c r="F184" s="17">
        <v>0.1</v>
      </c>
      <c r="G184" s="17">
        <v>1.1100000000000001</v>
      </c>
      <c r="H184" s="17">
        <v>0.06</v>
      </c>
      <c r="I184" s="13">
        <v>7.0000000000000007E-2</v>
      </c>
      <c r="J184" s="18">
        <v>1E-3</v>
      </c>
      <c r="K184" s="7">
        <v>3.0000000000000001E-3</v>
      </c>
      <c r="L184" s="18"/>
      <c r="O184" s="13"/>
      <c r="P184" s="13"/>
    </row>
    <row r="185" spans="1:16" x14ac:dyDescent="0.25">
      <c r="A185" s="2">
        <f t="shared" si="2"/>
        <v>182</v>
      </c>
      <c r="B185" s="7" t="s">
        <v>174</v>
      </c>
      <c r="C185" s="17">
        <v>0.84840000000000004</v>
      </c>
      <c r="D185" s="17">
        <v>0.05</v>
      </c>
      <c r="E185" s="17">
        <v>0.79799999999999993</v>
      </c>
      <c r="F185" s="17">
        <v>0.05</v>
      </c>
      <c r="G185" s="17">
        <v>0.84</v>
      </c>
      <c r="H185" s="17">
        <v>0.04</v>
      </c>
      <c r="I185" s="13">
        <v>0.06</v>
      </c>
      <c r="J185" s="18">
        <v>1E-3</v>
      </c>
      <c r="K185" s="7">
        <v>3.0000000000000001E-3</v>
      </c>
      <c r="L185" s="18"/>
      <c r="O185" s="13"/>
      <c r="P185" s="13"/>
    </row>
    <row r="186" spans="1:16" x14ac:dyDescent="0.25">
      <c r="A186" s="2">
        <f t="shared" si="2"/>
        <v>183</v>
      </c>
      <c r="B186" s="7" t="s">
        <v>175</v>
      </c>
      <c r="C186" s="17">
        <v>0.78780000000000006</v>
      </c>
      <c r="D186" s="17">
        <v>0.01</v>
      </c>
      <c r="E186" s="17">
        <v>0.75660000000000005</v>
      </c>
      <c r="F186" s="17">
        <v>0.12</v>
      </c>
      <c r="G186" s="17">
        <v>0.78</v>
      </c>
      <c r="H186" s="17">
        <v>0.05</v>
      </c>
      <c r="I186" s="13">
        <v>-0.14000000000000001</v>
      </c>
      <c r="J186" s="18">
        <v>2E-3</v>
      </c>
      <c r="K186" s="7">
        <v>6.0000000000000001E-3</v>
      </c>
      <c r="L186" s="18"/>
      <c r="O186" s="13"/>
      <c r="P186" s="13"/>
    </row>
    <row r="187" spans="1:16" x14ac:dyDescent="0.25">
      <c r="A187" s="2">
        <f t="shared" si="2"/>
        <v>184</v>
      </c>
      <c r="B187" s="7" t="s">
        <v>176</v>
      </c>
      <c r="C187" s="17">
        <v>1.0101</v>
      </c>
      <c r="D187" s="17">
        <v>0.11</v>
      </c>
      <c r="E187" s="17">
        <v>1.1211000000000002</v>
      </c>
      <c r="F187" s="17">
        <v>0.12</v>
      </c>
      <c r="G187" s="17">
        <v>1.1100000000000001</v>
      </c>
      <c r="H187" s="17">
        <v>0.13</v>
      </c>
      <c r="I187" s="13">
        <v>-0.13</v>
      </c>
      <c r="J187" s="18">
        <v>1E-3</v>
      </c>
      <c r="K187" s="7">
        <v>3.0000000000000001E-3</v>
      </c>
      <c r="L187" s="18"/>
      <c r="O187" s="13"/>
      <c r="P187" s="13"/>
    </row>
    <row r="188" spans="1:16" x14ac:dyDescent="0.25">
      <c r="A188" s="2">
        <f t="shared" si="2"/>
        <v>185</v>
      </c>
      <c r="B188" s="7" t="s">
        <v>177</v>
      </c>
      <c r="C188" s="17">
        <v>1.0027999999999999</v>
      </c>
      <c r="D188" s="17">
        <v>0.02</v>
      </c>
      <c r="E188" s="17">
        <v>1.1118000000000001</v>
      </c>
      <c r="F188" s="17">
        <v>0.14000000000000001</v>
      </c>
      <c r="G188" s="17">
        <v>1.0900000000000001</v>
      </c>
      <c r="H188" s="17">
        <v>0.08</v>
      </c>
      <c r="I188" s="13">
        <v>0</v>
      </c>
      <c r="J188" s="18">
        <v>2E-3</v>
      </c>
      <c r="K188" s="7">
        <v>6.0000000000000001E-3</v>
      </c>
      <c r="L188" s="18"/>
      <c r="O188" s="13"/>
      <c r="P188" s="13"/>
    </row>
    <row r="189" spans="1:16" x14ac:dyDescent="0.25">
      <c r="A189" s="2">
        <f t="shared" si="2"/>
        <v>186</v>
      </c>
      <c r="B189" s="7" t="s">
        <v>178</v>
      </c>
      <c r="C189" s="17">
        <v>0.7904000000000001</v>
      </c>
      <c r="D189" s="17">
        <v>0.05</v>
      </c>
      <c r="E189" s="17">
        <v>0.79800000000000004</v>
      </c>
      <c r="F189" s="17">
        <v>0.05</v>
      </c>
      <c r="G189" s="17">
        <v>0.76</v>
      </c>
      <c r="H189" s="17">
        <v>0.13</v>
      </c>
      <c r="I189" s="13">
        <v>0.15</v>
      </c>
      <c r="J189" s="18">
        <v>2E-3</v>
      </c>
      <c r="K189" s="7">
        <v>6.0000000000000001E-3</v>
      </c>
      <c r="L189" s="18"/>
      <c r="O189" s="13"/>
      <c r="P189" s="13"/>
    </row>
    <row r="190" spans="1:16" x14ac:dyDescent="0.25">
      <c r="A190" s="2">
        <f t="shared" si="2"/>
        <v>187</v>
      </c>
      <c r="B190" s="7" t="s">
        <v>179</v>
      </c>
      <c r="C190" s="17">
        <v>0.7238</v>
      </c>
      <c r="D190" s="17">
        <v>0.1</v>
      </c>
      <c r="E190" s="17">
        <v>0.73919999999999997</v>
      </c>
      <c r="F190" s="17">
        <v>0.08</v>
      </c>
      <c r="G190" s="17">
        <v>0.77</v>
      </c>
      <c r="H190" s="17">
        <v>0.1</v>
      </c>
      <c r="I190" s="13">
        <v>-0.22</v>
      </c>
      <c r="J190" s="18">
        <v>1E-3</v>
      </c>
      <c r="K190" s="7">
        <v>3.0000000000000001E-3</v>
      </c>
      <c r="L190" s="18"/>
      <c r="O190" s="13"/>
      <c r="P190" s="13"/>
    </row>
    <row r="191" spans="1:16" x14ac:dyDescent="0.25">
      <c r="A191" s="2">
        <f t="shared" si="2"/>
        <v>188</v>
      </c>
      <c r="B191" s="7" t="s">
        <v>180</v>
      </c>
      <c r="C191" s="17">
        <v>1.0355000000000001</v>
      </c>
      <c r="D191" s="17">
        <v>0.19</v>
      </c>
      <c r="E191" s="17">
        <v>1.0464</v>
      </c>
      <c r="F191" s="17">
        <v>0.04</v>
      </c>
      <c r="G191" s="17">
        <v>1.0900000000000001</v>
      </c>
      <c r="H191" s="17">
        <v>0.09</v>
      </c>
      <c r="I191" s="13">
        <v>0.13</v>
      </c>
      <c r="J191" s="18">
        <v>1E-3</v>
      </c>
      <c r="K191" s="7">
        <v>3.0000000000000001E-3</v>
      </c>
      <c r="L191" s="18"/>
      <c r="O191" s="13"/>
      <c r="P191" s="13"/>
    </row>
    <row r="192" spans="1:16" x14ac:dyDescent="0.25">
      <c r="A192" s="2">
        <f t="shared" si="2"/>
        <v>189</v>
      </c>
      <c r="B192" s="7" t="s">
        <v>181</v>
      </c>
      <c r="C192" s="17">
        <v>0.79899999999999993</v>
      </c>
      <c r="D192" s="17">
        <v>0.19</v>
      </c>
      <c r="E192" s="17">
        <v>0.85</v>
      </c>
      <c r="F192" s="17">
        <v>0.11</v>
      </c>
      <c r="G192" s="17">
        <v>0.85</v>
      </c>
      <c r="H192" s="17">
        <v>0.03</v>
      </c>
      <c r="I192" s="13">
        <v>-7.0000000000000007E-2</v>
      </c>
      <c r="J192" s="18">
        <v>1E-3</v>
      </c>
      <c r="K192" s="7">
        <v>3.0000000000000001E-3</v>
      </c>
      <c r="L192" s="18"/>
      <c r="O192" s="13"/>
      <c r="P192" s="13"/>
    </row>
    <row r="193" spans="1:16" x14ac:dyDescent="0.25">
      <c r="A193" s="2">
        <f t="shared" si="2"/>
        <v>190</v>
      </c>
      <c r="B193" s="7" t="s">
        <v>182</v>
      </c>
      <c r="C193" s="17">
        <v>0.87549999999999994</v>
      </c>
      <c r="D193" s="17">
        <v>7.0000000000000007E-2</v>
      </c>
      <c r="E193" s="17">
        <v>0.86699999999999999</v>
      </c>
      <c r="F193" s="17">
        <v>0.16</v>
      </c>
      <c r="G193" s="17">
        <v>0.85</v>
      </c>
      <c r="H193" s="17">
        <v>0.04</v>
      </c>
      <c r="I193" s="13">
        <v>0.01</v>
      </c>
      <c r="J193" s="18">
        <v>1E-3</v>
      </c>
      <c r="K193" s="7">
        <v>3.0000000000000001E-3</v>
      </c>
      <c r="L193" s="18"/>
      <c r="O193" s="13"/>
      <c r="P193" s="13"/>
    </row>
    <row r="194" spans="1:16" x14ac:dyDescent="0.25">
      <c r="A194" s="2">
        <f t="shared" si="2"/>
        <v>191</v>
      </c>
      <c r="B194" s="7" t="s">
        <v>183</v>
      </c>
      <c r="C194" s="17">
        <v>0.71250000000000002</v>
      </c>
      <c r="D194" s="17">
        <v>0.19</v>
      </c>
      <c r="E194" s="17">
        <v>0.73499999999999999</v>
      </c>
      <c r="F194" s="17">
        <v>0.03</v>
      </c>
      <c r="G194" s="17">
        <v>0.75</v>
      </c>
      <c r="H194" s="17">
        <v>0.1</v>
      </c>
      <c r="I194" s="13">
        <v>-0.12</v>
      </c>
      <c r="J194" s="18">
        <v>1E-3</v>
      </c>
      <c r="K194" s="7">
        <v>3.0000000000000001E-3</v>
      </c>
      <c r="L194" s="18"/>
      <c r="O194" s="13"/>
      <c r="P194" s="13"/>
    </row>
    <row r="195" spans="1:16" x14ac:dyDescent="0.25">
      <c r="A195" s="2">
        <f t="shared" si="2"/>
        <v>192</v>
      </c>
      <c r="B195" s="7" t="s">
        <v>184</v>
      </c>
      <c r="C195" s="17">
        <v>0.91199999999999992</v>
      </c>
      <c r="D195" s="17">
        <v>0.19</v>
      </c>
      <c r="E195" s="17">
        <v>0.98799999999999999</v>
      </c>
      <c r="F195" s="17">
        <v>0.1</v>
      </c>
      <c r="G195" s="17">
        <v>0.95</v>
      </c>
      <c r="H195" s="17">
        <v>7.0000000000000007E-2</v>
      </c>
      <c r="I195" s="13">
        <v>0.12</v>
      </c>
      <c r="J195" s="18">
        <v>1E-3</v>
      </c>
      <c r="K195" s="7">
        <v>3.0000000000000001E-3</v>
      </c>
      <c r="L195" s="18"/>
      <c r="O195" s="13"/>
      <c r="P195" s="13"/>
    </row>
    <row r="196" spans="1:16" x14ac:dyDescent="0.25">
      <c r="A196" s="2">
        <f t="shared" si="2"/>
        <v>193</v>
      </c>
      <c r="B196" s="7" t="s">
        <v>185</v>
      </c>
      <c r="C196" s="17">
        <v>0.82450000000000001</v>
      </c>
      <c r="D196" s="17">
        <v>0.05</v>
      </c>
      <c r="E196" s="17">
        <v>0.89249999999999996</v>
      </c>
      <c r="F196" s="17">
        <v>0.03</v>
      </c>
      <c r="G196" s="17">
        <v>0.85</v>
      </c>
      <c r="H196" s="17">
        <v>0.14000000000000001</v>
      </c>
      <c r="I196" s="13">
        <v>0.03</v>
      </c>
      <c r="J196" s="18">
        <v>1E-3</v>
      </c>
      <c r="K196" s="7">
        <v>3.0000000000000001E-3</v>
      </c>
      <c r="L196" s="18"/>
      <c r="O196" s="13"/>
      <c r="P196" s="13"/>
    </row>
    <row r="197" spans="1:16" x14ac:dyDescent="0.25">
      <c r="A197" s="2">
        <f t="shared" si="2"/>
        <v>194</v>
      </c>
      <c r="B197" s="7" t="s">
        <v>186</v>
      </c>
      <c r="C197" s="17">
        <v>1.1252</v>
      </c>
      <c r="D197" s="17">
        <v>0.04</v>
      </c>
      <c r="E197" s="17">
        <v>1.1367999999999998</v>
      </c>
      <c r="F197" s="17">
        <v>0.02</v>
      </c>
      <c r="G197" s="17">
        <v>1.1599999999999999</v>
      </c>
      <c r="H197" s="17">
        <v>0.03</v>
      </c>
      <c r="I197" s="13">
        <v>-0.14000000000000001</v>
      </c>
      <c r="J197" s="18">
        <v>1E-3</v>
      </c>
      <c r="K197" s="7">
        <v>3.0000000000000001E-3</v>
      </c>
      <c r="L197" s="18"/>
      <c r="O197" s="13"/>
      <c r="P197" s="13"/>
    </row>
    <row r="198" spans="1:16" x14ac:dyDescent="0.25">
      <c r="A198" s="2">
        <f t="shared" ref="A198:A229" si="3">A197+1</f>
        <v>195</v>
      </c>
      <c r="B198" s="7" t="s">
        <v>187</v>
      </c>
      <c r="C198" s="17">
        <v>0.74879999999999991</v>
      </c>
      <c r="D198" s="17">
        <v>0.04</v>
      </c>
      <c r="E198" s="17">
        <v>0.69839999999999991</v>
      </c>
      <c r="F198" s="17">
        <v>0.18</v>
      </c>
      <c r="G198" s="17">
        <v>0.72</v>
      </c>
      <c r="H198" s="17">
        <v>0.01</v>
      </c>
      <c r="I198" s="13">
        <v>0.14000000000000001</v>
      </c>
      <c r="J198" s="18">
        <v>1E-3</v>
      </c>
      <c r="K198" s="7">
        <v>3.0000000000000001E-3</v>
      </c>
      <c r="L198" s="18"/>
      <c r="O198" s="13"/>
      <c r="P198" s="13"/>
    </row>
    <row r="199" spans="1:16" x14ac:dyDescent="0.25">
      <c r="A199" s="2">
        <f t="shared" si="3"/>
        <v>196</v>
      </c>
      <c r="B199" s="7" t="s">
        <v>548</v>
      </c>
      <c r="C199" s="17">
        <v>0.75</v>
      </c>
      <c r="D199" s="17">
        <v>0.09</v>
      </c>
      <c r="E199" s="17">
        <v>0.78</v>
      </c>
      <c r="F199" s="17">
        <v>0.03</v>
      </c>
      <c r="G199" s="17">
        <v>0.75</v>
      </c>
      <c r="H199" s="17">
        <v>0.05</v>
      </c>
      <c r="I199" s="13">
        <v>-0.13</v>
      </c>
      <c r="J199" s="18">
        <v>2E-3</v>
      </c>
      <c r="K199" s="7">
        <v>6.0000000000000001E-3</v>
      </c>
      <c r="L199" s="18"/>
      <c r="O199" s="13"/>
      <c r="P199" s="13"/>
    </row>
    <row r="200" spans="1:16" x14ac:dyDescent="0.25">
      <c r="A200" s="2">
        <f t="shared" si="3"/>
        <v>197</v>
      </c>
      <c r="B200" s="7" t="s">
        <v>551</v>
      </c>
      <c r="C200" s="17">
        <v>0.91799999999999993</v>
      </c>
      <c r="D200" s="17">
        <v>0.01</v>
      </c>
      <c r="E200" s="17">
        <v>0.92700000000000005</v>
      </c>
      <c r="F200" s="17">
        <v>0.1</v>
      </c>
      <c r="G200" s="17">
        <v>0.9</v>
      </c>
      <c r="H200" s="17">
        <v>0.08</v>
      </c>
      <c r="I200" s="13">
        <v>0</v>
      </c>
      <c r="J200" s="18">
        <v>2E-3</v>
      </c>
      <c r="K200" s="7">
        <v>6.0000000000000001E-3</v>
      </c>
      <c r="L200" s="18"/>
      <c r="O200" s="13"/>
      <c r="P200" s="13"/>
    </row>
    <row r="201" spans="1:16" x14ac:dyDescent="0.25">
      <c r="A201" s="2">
        <f t="shared" si="3"/>
        <v>198</v>
      </c>
      <c r="B201" s="7" t="s">
        <v>554</v>
      </c>
      <c r="C201" s="17">
        <v>0.66599999999999993</v>
      </c>
      <c r="D201" s="17">
        <v>0.01</v>
      </c>
      <c r="E201" s="17">
        <v>0.72519999999999996</v>
      </c>
      <c r="F201" s="17">
        <v>0.13</v>
      </c>
      <c r="G201" s="17">
        <v>0.74</v>
      </c>
      <c r="H201" s="17">
        <v>0.13</v>
      </c>
      <c r="I201" s="13">
        <v>-0.11</v>
      </c>
      <c r="J201" s="18">
        <v>2E-3</v>
      </c>
      <c r="K201" s="7">
        <v>6.0000000000000001E-3</v>
      </c>
      <c r="L201" s="18"/>
      <c r="O201" s="13"/>
      <c r="P201" s="13"/>
    </row>
    <row r="202" spans="1:16" x14ac:dyDescent="0.25">
      <c r="A202" s="2">
        <f t="shared" si="3"/>
        <v>199</v>
      </c>
      <c r="B202" s="7" t="s">
        <v>557</v>
      </c>
      <c r="C202" s="17">
        <v>0.74159999999999993</v>
      </c>
      <c r="D202" s="17">
        <v>0.16</v>
      </c>
      <c r="E202" s="17">
        <v>0.69119999999999993</v>
      </c>
      <c r="F202" s="17">
        <v>0.02</v>
      </c>
      <c r="G202" s="17">
        <v>0.72</v>
      </c>
      <c r="H202" s="17">
        <v>0.12</v>
      </c>
      <c r="I202" s="13">
        <v>-0.01</v>
      </c>
      <c r="J202" s="18">
        <v>5.0000000000000001E-3</v>
      </c>
      <c r="K202" s="7">
        <v>1.4999999999999999E-2</v>
      </c>
      <c r="L202" s="18"/>
      <c r="O202" s="13"/>
      <c r="P202" s="13"/>
    </row>
    <row r="203" spans="1:16" x14ac:dyDescent="0.25">
      <c r="A203" s="2">
        <f t="shared" si="3"/>
        <v>200</v>
      </c>
      <c r="B203" s="7" t="s">
        <v>560</v>
      </c>
      <c r="C203" s="17">
        <v>0.95</v>
      </c>
      <c r="D203" s="17">
        <v>0.08</v>
      </c>
      <c r="E203" s="17">
        <v>1.05</v>
      </c>
      <c r="F203" s="17">
        <v>0.18</v>
      </c>
      <c r="G203" s="17">
        <v>1</v>
      </c>
      <c r="H203" s="17">
        <v>0.15</v>
      </c>
      <c r="I203" s="13">
        <v>-0.02</v>
      </c>
      <c r="J203" s="18">
        <v>2E-3</v>
      </c>
      <c r="K203" s="7">
        <v>6.0000000000000001E-3</v>
      </c>
      <c r="L203" s="18"/>
      <c r="O203" s="13"/>
      <c r="P203" s="13"/>
    </row>
    <row r="204" spans="1:16" x14ac:dyDescent="0.25">
      <c r="A204" s="2">
        <f t="shared" si="3"/>
        <v>201</v>
      </c>
      <c r="B204" s="7" t="s">
        <v>563</v>
      </c>
      <c r="C204" s="17">
        <v>1.1220000000000001</v>
      </c>
      <c r="D204" s="17">
        <v>0.2</v>
      </c>
      <c r="E204" s="17">
        <v>1.1000000000000001</v>
      </c>
      <c r="F204" s="17">
        <v>0.12</v>
      </c>
      <c r="G204" s="17">
        <v>1.1000000000000001</v>
      </c>
      <c r="H204" s="17">
        <v>0.01</v>
      </c>
      <c r="I204" s="13">
        <v>-0.25</v>
      </c>
      <c r="J204" s="18">
        <v>5.0000000000000001E-3</v>
      </c>
      <c r="K204" s="7">
        <v>1.4999999999999999E-2</v>
      </c>
      <c r="L204" s="18"/>
      <c r="O204" s="13"/>
      <c r="P204" s="13"/>
    </row>
    <row r="205" spans="1:16" x14ac:dyDescent="0.25">
      <c r="A205" s="2">
        <f t="shared" si="3"/>
        <v>202</v>
      </c>
      <c r="B205" s="7" t="s">
        <v>566</v>
      </c>
      <c r="C205" s="17">
        <v>0.79380000000000006</v>
      </c>
      <c r="D205" s="17">
        <v>0.13</v>
      </c>
      <c r="E205" s="17">
        <v>0.77760000000000007</v>
      </c>
      <c r="F205" s="17">
        <v>0.08</v>
      </c>
      <c r="G205" s="17">
        <v>0.81</v>
      </c>
      <c r="H205" s="17">
        <v>0.15</v>
      </c>
      <c r="I205" s="13">
        <v>-0.05</v>
      </c>
      <c r="J205" s="18">
        <v>2E-3</v>
      </c>
      <c r="K205" s="7">
        <v>6.0000000000000001E-3</v>
      </c>
      <c r="L205" s="18"/>
      <c r="O205" s="13"/>
      <c r="P205" s="13"/>
    </row>
    <row r="206" spans="1:16" x14ac:dyDescent="0.25">
      <c r="A206" s="2">
        <f t="shared" si="3"/>
        <v>203</v>
      </c>
      <c r="B206" s="7" t="s">
        <v>569</v>
      </c>
      <c r="C206" s="17">
        <v>0.83660000000000001</v>
      </c>
      <c r="D206" s="17">
        <v>0.14000000000000001</v>
      </c>
      <c r="E206" s="17">
        <v>0.89</v>
      </c>
      <c r="F206" s="17">
        <v>0.16</v>
      </c>
      <c r="G206" s="17">
        <v>0.89</v>
      </c>
      <c r="H206" s="17">
        <v>0.14000000000000001</v>
      </c>
      <c r="I206" s="13">
        <v>-0.06</v>
      </c>
      <c r="J206" s="18">
        <v>5.0000000000000001E-3</v>
      </c>
      <c r="K206" s="7">
        <v>1.4999999999999999E-2</v>
      </c>
      <c r="L206" s="18"/>
      <c r="O206" s="13"/>
      <c r="P206" s="13"/>
    </row>
    <row r="207" spans="1:16" x14ac:dyDescent="0.25">
      <c r="A207" s="2">
        <f t="shared" si="3"/>
        <v>204</v>
      </c>
      <c r="B207" s="7" t="s">
        <v>572</v>
      </c>
      <c r="C207" s="17">
        <v>0.99</v>
      </c>
      <c r="D207" s="17">
        <v>0.12</v>
      </c>
      <c r="E207" s="17">
        <v>0.97019999999999995</v>
      </c>
      <c r="F207" s="17">
        <v>0.01</v>
      </c>
      <c r="G207" s="17">
        <v>0.99</v>
      </c>
      <c r="H207" s="17">
        <v>0.04</v>
      </c>
      <c r="I207" s="13">
        <v>-0.09</v>
      </c>
      <c r="J207" s="18">
        <v>2E-3</v>
      </c>
      <c r="K207" s="7">
        <v>6.0000000000000001E-3</v>
      </c>
      <c r="L207" s="18"/>
      <c r="O207" s="13"/>
      <c r="P207" s="13"/>
    </row>
    <row r="208" spans="1:16" x14ac:dyDescent="0.25">
      <c r="A208" s="2">
        <f t="shared" si="3"/>
        <v>205</v>
      </c>
      <c r="B208" s="7" t="s">
        <v>575</v>
      </c>
      <c r="C208" s="17">
        <v>0.69349999999999989</v>
      </c>
      <c r="D208" s="17">
        <v>0.15</v>
      </c>
      <c r="E208" s="17">
        <v>0.70809999999999995</v>
      </c>
      <c r="F208" s="17">
        <v>7.0000000000000007E-2</v>
      </c>
      <c r="G208" s="17">
        <v>0.73</v>
      </c>
      <c r="H208" s="17">
        <v>0.1</v>
      </c>
      <c r="I208" s="13">
        <v>0.03</v>
      </c>
      <c r="J208" s="18">
        <v>5.0000000000000001E-3</v>
      </c>
      <c r="K208" s="7">
        <v>1.4999999999999999E-2</v>
      </c>
      <c r="L208" s="18"/>
      <c r="O208" s="13"/>
      <c r="P208" s="13"/>
    </row>
    <row r="209" spans="1:16" x14ac:dyDescent="0.25">
      <c r="A209" s="2">
        <f t="shared" si="3"/>
        <v>206</v>
      </c>
      <c r="B209" s="7" t="s">
        <v>628</v>
      </c>
      <c r="C209" s="17">
        <v>0.93730000000000002</v>
      </c>
      <c r="D209" s="17">
        <v>0.17</v>
      </c>
      <c r="E209" s="17">
        <v>0.95550000000000013</v>
      </c>
      <c r="F209" s="17">
        <v>0.12</v>
      </c>
      <c r="G209" s="17">
        <v>0.91</v>
      </c>
      <c r="H209" s="17">
        <v>0.04</v>
      </c>
      <c r="I209" s="13">
        <v>-0.09</v>
      </c>
      <c r="J209" s="18">
        <v>5.0000000000000001E-3</v>
      </c>
      <c r="K209" s="7">
        <v>1.4999999999999999E-2</v>
      </c>
      <c r="L209" s="18"/>
      <c r="O209" s="13"/>
      <c r="P209" s="13"/>
    </row>
    <row r="210" spans="1:16" x14ac:dyDescent="0.25">
      <c r="A210" s="2">
        <f t="shared" si="3"/>
        <v>207</v>
      </c>
      <c r="B210" s="7" t="s">
        <v>580</v>
      </c>
      <c r="C210" s="17">
        <v>1.0010000000000001</v>
      </c>
      <c r="D210" s="17">
        <v>0.08</v>
      </c>
      <c r="E210" s="17">
        <v>1.1440000000000001</v>
      </c>
      <c r="F210" s="17">
        <v>0.05</v>
      </c>
      <c r="G210" s="17">
        <v>1.1000000000000001</v>
      </c>
      <c r="H210" s="17">
        <v>0.12</v>
      </c>
      <c r="I210" s="13">
        <v>-0.16</v>
      </c>
      <c r="J210" s="18">
        <v>5.0000000000000001E-3</v>
      </c>
      <c r="K210" s="7">
        <v>1.4999999999999999E-2</v>
      </c>
      <c r="L210" s="18"/>
      <c r="O210" s="13"/>
      <c r="P210" s="13"/>
    </row>
    <row r="211" spans="1:16" x14ac:dyDescent="0.25">
      <c r="A211" s="2">
        <f t="shared" si="3"/>
        <v>208</v>
      </c>
      <c r="B211" s="7" t="s">
        <v>583</v>
      </c>
      <c r="C211" s="17">
        <v>0.99909999999999999</v>
      </c>
      <c r="D211" s="17">
        <v>0.12</v>
      </c>
      <c r="E211" s="17">
        <v>0.99909999999999999</v>
      </c>
      <c r="F211" s="17">
        <v>0.11</v>
      </c>
      <c r="G211" s="17">
        <v>1.03</v>
      </c>
      <c r="H211" s="17">
        <v>0.1</v>
      </c>
      <c r="I211" s="13">
        <v>-0.12</v>
      </c>
      <c r="J211" s="18">
        <v>5.0000000000000001E-3</v>
      </c>
      <c r="K211" s="7">
        <v>1.4999999999999999E-2</v>
      </c>
      <c r="L211" s="18"/>
      <c r="O211" s="13"/>
      <c r="P211" s="13"/>
    </row>
    <row r="212" spans="1:16" x14ac:dyDescent="0.25">
      <c r="A212" s="2">
        <f t="shared" si="3"/>
        <v>209</v>
      </c>
      <c r="B212" s="7" t="s">
        <v>893</v>
      </c>
      <c r="C212" s="17">
        <v>1.02</v>
      </c>
      <c r="D212" s="17">
        <v>0.25</v>
      </c>
      <c r="E212" s="17">
        <v>1.1000000000000001</v>
      </c>
      <c r="F212" s="17">
        <v>0.21</v>
      </c>
      <c r="G212" s="17">
        <v>1.1000000000000001</v>
      </c>
      <c r="H212" s="17">
        <v>0.08</v>
      </c>
      <c r="I212" s="13">
        <v>-7.0000000000000007E-2</v>
      </c>
      <c r="J212" s="18">
        <v>5.0000000000000001E-3</v>
      </c>
      <c r="K212" s="7">
        <v>1.4999999999999999E-2</v>
      </c>
      <c r="L212" s="18"/>
      <c r="O212" s="13"/>
      <c r="P212" s="13"/>
    </row>
    <row r="213" spans="1:16" x14ac:dyDescent="0.25">
      <c r="A213" s="2">
        <f t="shared" si="3"/>
        <v>210</v>
      </c>
      <c r="B213" s="7" t="s">
        <v>586</v>
      </c>
      <c r="C213" s="17">
        <v>0.98</v>
      </c>
      <c r="D213" s="17">
        <v>0.14000000000000001</v>
      </c>
      <c r="E213" s="17">
        <v>1.03</v>
      </c>
      <c r="F213" s="17">
        <v>7.0000000000000007E-2</v>
      </c>
      <c r="G213" s="17">
        <v>1</v>
      </c>
      <c r="H213" s="17">
        <v>0.12</v>
      </c>
      <c r="I213" s="13">
        <v>-0.14000000000000001</v>
      </c>
      <c r="J213" s="18">
        <v>5.0000000000000001E-3</v>
      </c>
      <c r="K213" s="7">
        <v>1.4999999999999999E-2</v>
      </c>
      <c r="L213" s="18"/>
      <c r="O213" s="13"/>
      <c r="P213" s="13"/>
    </row>
    <row r="214" spans="1:16" x14ac:dyDescent="0.25">
      <c r="A214" s="2">
        <f t="shared" si="3"/>
        <v>211</v>
      </c>
      <c r="B214" s="7" t="s">
        <v>589</v>
      </c>
      <c r="C214" s="17">
        <v>1.1186</v>
      </c>
      <c r="D214" s="17">
        <v>0.03</v>
      </c>
      <c r="E214" s="17">
        <v>1.2257</v>
      </c>
      <c r="F214" s="17">
        <v>0.04</v>
      </c>
      <c r="G214" s="17">
        <v>1.19</v>
      </c>
      <c r="H214" s="17">
        <v>0.13</v>
      </c>
      <c r="I214" s="13">
        <v>-0.14000000000000001</v>
      </c>
      <c r="J214" s="18">
        <v>5.0000000000000001E-3</v>
      </c>
      <c r="K214" s="7">
        <v>1.4999999999999999E-2</v>
      </c>
      <c r="L214" s="18"/>
      <c r="O214" s="13"/>
      <c r="P214" s="13"/>
    </row>
    <row r="215" spans="1:16" x14ac:dyDescent="0.25">
      <c r="A215" s="2">
        <f t="shared" si="3"/>
        <v>212</v>
      </c>
      <c r="B215" s="7" t="s">
        <v>592</v>
      </c>
      <c r="C215" s="17">
        <v>1.0669999999999999</v>
      </c>
      <c r="D215" s="17">
        <v>0.15</v>
      </c>
      <c r="E215" s="17">
        <v>1.0780000000000001</v>
      </c>
      <c r="F215" s="17">
        <v>0.12</v>
      </c>
      <c r="G215" s="17">
        <v>1.1000000000000001</v>
      </c>
      <c r="H215" s="17">
        <v>0.02</v>
      </c>
      <c r="I215" s="13">
        <v>-0.13</v>
      </c>
      <c r="J215" s="18">
        <v>2E-3</v>
      </c>
      <c r="K215" s="7">
        <v>6.0000000000000001E-3</v>
      </c>
      <c r="L215" s="18"/>
      <c r="O215" s="13"/>
      <c r="P215" s="13"/>
    </row>
    <row r="216" spans="1:16" x14ac:dyDescent="0.25">
      <c r="A216" s="2">
        <f t="shared" si="3"/>
        <v>213</v>
      </c>
      <c r="B216" s="7" t="s">
        <v>595</v>
      </c>
      <c r="C216" s="17">
        <v>1.173</v>
      </c>
      <c r="D216" s="17">
        <v>0.05</v>
      </c>
      <c r="E216" s="17">
        <v>1.2075</v>
      </c>
      <c r="F216" s="17">
        <v>0.1</v>
      </c>
      <c r="G216" s="17">
        <v>1.1499999999999999</v>
      </c>
      <c r="H216" s="17">
        <v>7.0000000000000007E-2</v>
      </c>
      <c r="I216" s="13">
        <v>-0.01</v>
      </c>
      <c r="J216" s="18">
        <v>2E-3</v>
      </c>
      <c r="K216" s="7">
        <v>6.0000000000000001E-3</v>
      </c>
      <c r="L216" s="18"/>
      <c r="O216" s="13"/>
      <c r="P216" s="13"/>
    </row>
    <row r="217" spans="1:16" x14ac:dyDescent="0.25">
      <c r="A217" s="2">
        <f t="shared" si="3"/>
        <v>214</v>
      </c>
      <c r="B217" s="7" t="s">
        <v>597</v>
      </c>
      <c r="C217" s="17">
        <v>0.82169999999999999</v>
      </c>
      <c r="D217" s="17">
        <v>0.09</v>
      </c>
      <c r="E217" s="17">
        <v>0.86319999999999997</v>
      </c>
      <c r="F217" s="17">
        <v>0.19</v>
      </c>
      <c r="G217" s="17">
        <v>0.83</v>
      </c>
      <c r="H217" s="17">
        <v>0.08</v>
      </c>
      <c r="I217" s="13">
        <v>-7.0000000000000007E-2</v>
      </c>
      <c r="J217" s="18">
        <v>2E-3</v>
      </c>
      <c r="K217" s="7">
        <v>6.0000000000000001E-3</v>
      </c>
      <c r="L217" s="18"/>
      <c r="O217" s="13"/>
      <c r="P217" s="13"/>
    </row>
    <row r="218" spans="1:16" x14ac:dyDescent="0.25">
      <c r="A218" s="2">
        <f t="shared" si="3"/>
        <v>215</v>
      </c>
      <c r="B218" s="7" t="s">
        <v>857</v>
      </c>
      <c r="C218" s="17">
        <v>0.82650000000000001</v>
      </c>
      <c r="D218" s="17">
        <v>0.18</v>
      </c>
      <c r="E218" s="17">
        <v>0.86129999999999995</v>
      </c>
      <c r="F218" s="17">
        <v>0.19</v>
      </c>
      <c r="G218" s="17">
        <v>0.87</v>
      </c>
      <c r="H218" s="17">
        <v>0.06</v>
      </c>
      <c r="I218" s="13">
        <v>-0.16</v>
      </c>
      <c r="J218" s="18">
        <v>2E-3</v>
      </c>
      <c r="K218" s="7">
        <v>6.0000000000000001E-3</v>
      </c>
      <c r="L218" s="18"/>
      <c r="O218" s="13"/>
      <c r="P218" s="13"/>
    </row>
    <row r="219" spans="1:16" x14ac:dyDescent="0.25">
      <c r="A219" s="2">
        <f t="shared" si="3"/>
        <v>216</v>
      </c>
      <c r="B219" s="7" t="s">
        <v>858</v>
      </c>
      <c r="C219" s="17">
        <v>1.0989000000000002</v>
      </c>
      <c r="D219" s="17">
        <v>0.14000000000000001</v>
      </c>
      <c r="E219" s="17">
        <v>1.0656000000000001</v>
      </c>
      <c r="F219" s="17">
        <v>0.1</v>
      </c>
      <c r="G219" s="17">
        <v>1.1100000000000001</v>
      </c>
      <c r="H219" s="17">
        <v>0.14000000000000001</v>
      </c>
      <c r="I219" s="13">
        <v>-0.12</v>
      </c>
      <c r="J219" s="18">
        <v>2E-3</v>
      </c>
      <c r="K219" s="7">
        <v>6.0000000000000001E-3</v>
      </c>
      <c r="L219" s="18"/>
      <c r="O219" s="13"/>
      <c r="P219" s="13"/>
    </row>
    <row r="220" spans="1:16" x14ac:dyDescent="0.25">
      <c r="A220" s="2">
        <f t="shared" si="3"/>
        <v>217</v>
      </c>
      <c r="B220" s="7" t="s">
        <v>604</v>
      </c>
      <c r="C220" s="17">
        <v>1.0791000000000002</v>
      </c>
      <c r="D220" s="17">
        <v>0.13</v>
      </c>
      <c r="E220" s="17">
        <v>1.0464</v>
      </c>
      <c r="F220" s="17">
        <v>0.13</v>
      </c>
      <c r="G220" s="17">
        <v>1.0900000000000001</v>
      </c>
      <c r="H220" s="17">
        <v>0.06</v>
      </c>
      <c r="I220" s="13">
        <v>0.14000000000000001</v>
      </c>
      <c r="J220" s="18">
        <v>2E-3</v>
      </c>
      <c r="K220" s="7">
        <v>6.0000000000000001E-3</v>
      </c>
      <c r="L220" s="18"/>
      <c r="O220" s="13"/>
      <c r="P220" s="13"/>
    </row>
    <row r="221" spans="1:16" x14ac:dyDescent="0.25">
      <c r="A221" s="2">
        <f t="shared" si="3"/>
        <v>218</v>
      </c>
      <c r="B221" s="7" t="s">
        <v>607</v>
      </c>
      <c r="C221" s="17">
        <v>1.05</v>
      </c>
      <c r="D221" s="17">
        <v>0.19</v>
      </c>
      <c r="E221" s="17">
        <v>1.03</v>
      </c>
      <c r="F221" s="17">
        <v>0.16</v>
      </c>
      <c r="G221" s="17">
        <v>1</v>
      </c>
      <c r="H221" s="17">
        <v>0.09</v>
      </c>
      <c r="I221" s="13">
        <v>0.06</v>
      </c>
      <c r="J221" s="18">
        <v>5.0000000000000001E-3</v>
      </c>
      <c r="K221" s="7">
        <v>1.4999999999999999E-2</v>
      </c>
      <c r="L221" s="18"/>
      <c r="O221" s="13"/>
      <c r="P221" s="13"/>
    </row>
    <row r="222" spans="1:16" x14ac:dyDescent="0.25">
      <c r="A222" s="2">
        <f t="shared" si="3"/>
        <v>219</v>
      </c>
      <c r="B222" s="7" t="s">
        <v>610</v>
      </c>
      <c r="C222" s="17">
        <v>0.74520000000000008</v>
      </c>
      <c r="D222" s="17">
        <v>0.17</v>
      </c>
      <c r="E222" s="17">
        <v>0.82620000000000005</v>
      </c>
      <c r="F222" s="17">
        <v>0.14000000000000001</v>
      </c>
      <c r="G222" s="17">
        <v>0.81</v>
      </c>
      <c r="H222" s="17">
        <v>7.0000000000000007E-2</v>
      </c>
      <c r="I222" s="13">
        <v>-0.03</v>
      </c>
      <c r="J222" s="18">
        <v>2E-3</v>
      </c>
      <c r="K222" s="7">
        <v>6.0000000000000001E-3</v>
      </c>
      <c r="L222" s="18"/>
      <c r="O222" s="13"/>
      <c r="P222" s="13"/>
    </row>
    <row r="223" spans="1:16" x14ac:dyDescent="0.25">
      <c r="A223" s="2">
        <f t="shared" si="3"/>
        <v>220</v>
      </c>
      <c r="B223" s="7" t="s">
        <v>613</v>
      </c>
      <c r="C223" s="17">
        <v>0.74690000000000001</v>
      </c>
      <c r="D223" s="17">
        <v>0.05</v>
      </c>
      <c r="E223" s="17">
        <v>0.76229999999999998</v>
      </c>
      <c r="F223" s="17">
        <v>0.18</v>
      </c>
      <c r="G223" s="17">
        <v>0.77</v>
      </c>
      <c r="H223" s="17">
        <v>7.0000000000000007E-2</v>
      </c>
      <c r="I223" s="13">
        <v>-0.05</v>
      </c>
      <c r="J223" s="18">
        <v>2E-3</v>
      </c>
      <c r="K223" s="7">
        <v>6.0000000000000001E-3</v>
      </c>
      <c r="L223" s="18"/>
      <c r="O223" s="13"/>
      <c r="P223" s="13"/>
    </row>
    <row r="224" spans="1:16" x14ac:dyDescent="0.25">
      <c r="A224" s="2">
        <f t="shared" si="3"/>
        <v>221</v>
      </c>
      <c r="B224" s="7" t="s">
        <v>616</v>
      </c>
      <c r="C224" s="17">
        <v>0.87120000000000009</v>
      </c>
      <c r="D224" s="17">
        <v>0.09</v>
      </c>
      <c r="E224" s="17">
        <v>0.91520000000000001</v>
      </c>
      <c r="F224" s="17">
        <v>0.05</v>
      </c>
      <c r="G224" s="17">
        <v>0.88</v>
      </c>
      <c r="H224" s="17">
        <v>7.0000000000000007E-2</v>
      </c>
      <c r="I224" s="13">
        <v>0.1</v>
      </c>
      <c r="J224" s="18">
        <v>2E-3</v>
      </c>
      <c r="K224" s="7">
        <v>6.0000000000000001E-3</v>
      </c>
      <c r="L224" s="18"/>
      <c r="O224" s="13"/>
      <c r="P224" s="13"/>
    </row>
    <row r="225" spans="1:16" x14ac:dyDescent="0.25">
      <c r="A225" s="2">
        <f t="shared" si="3"/>
        <v>222</v>
      </c>
      <c r="B225" s="7" t="s">
        <v>894</v>
      </c>
      <c r="C225" s="17">
        <v>0.85</v>
      </c>
      <c r="D225" s="17">
        <v>0.18</v>
      </c>
      <c r="E225" s="17">
        <v>0.89</v>
      </c>
      <c r="F225" s="17">
        <v>0.15</v>
      </c>
      <c r="G225" s="17">
        <v>0.91</v>
      </c>
      <c r="H225" s="17">
        <v>0.05</v>
      </c>
      <c r="I225" s="13">
        <v>0.04</v>
      </c>
      <c r="J225" s="18">
        <v>2E-3</v>
      </c>
      <c r="K225" s="7">
        <v>6.0000000000000001E-3</v>
      </c>
      <c r="L225" s="18"/>
      <c r="O225" s="13"/>
      <c r="P225" s="13"/>
    </row>
    <row r="226" spans="1:16" x14ac:dyDescent="0.25">
      <c r="A226" s="2">
        <f t="shared" si="3"/>
        <v>223</v>
      </c>
      <c r="B226" s="7" t="s">
        <v>619</v>
      </c>
      <c r="C226" s="17">
        <v>1.1716</v>
      </c>
      <c r="D226" s="17">
        <v>0.09</v>
      </c>
      <c r="E226" s="17">
        <v>1.1947999999999999</v>
      </c>
      <c r="F226" s="17">
        <v>0.13</v>
      </c>
      <c r="G226" s="17">
        <v>1.1599999999999999</v>
      </c>
      <c r="H226" s="17">
        <v>0.02</v>
      </c>
      <c r="I226" s="13">
        <v>-0.23</v>
      </c>
      <c r="J226" s="18">
        <v>2E-3</v>
      </c>
      <c r="K226" s="7">
        <v>6.0000000000000001E-3</v>
      </c>
      <c r="L226" s="18"/>
      <c r="O226" s="13"/>
      <c r="P226" s="13"/>
    </row>
    <row r="227" spans="1:16" x14ac:dyDescent="0.25">
      <c r="A227" s="2">
        <f t="shared" si="3"/>
        <v>224</v>
      </c>
      <c r="B227" s="7" t="s">
        <v>622</v>
      </c>
      <c r="C227" s="17">
        <v>1.034</v>
      </c>
      <c r="D227" s="17">
        <v>0.19</v>
      </c>
      <c r="E227" s="17">
        <v>1.1220000000000001</v>
      </c>
      <c r="F227" s="17">
        <v>0.08</v>
      </c>
      <c r="G227" s="17">
        <v>1.1000000000000001</v>
      </c>
      <c r="H227" s="17">
        <v>0.01</v>
      </c>
      <c r="I227" s="13">
        <v>-0.13</v>
      </c>
      <c r="J227" s="18">
        <v>2E-3</v>
      </c>
      <c r="K227" s="7">
        <v>6.0000000000000001E-3</v>
      </c>
      <c r="L227" s="18"/>
      <c r="O227" s="13"/>
      <c r="P227" s="13"/>
    </row>
    <row r="228" spans="1:16" x14ac:dyDescent="0.25">
      <c r="A228" s="2">
        <f t="shared" si="3"/>
        <v>225</v>
      </c>
      <c r="B228" s="7" t="s">
        <v>895</v>
      </c>
      <c r="C228" s="17">
        <v>1.25</v>
      </c>
      <c r="D228" s="17">
        <v>0.04</v>
      </c>
      <c r="E228" s="17">
        <v>1.1499999999999999</v>
      </c>
      <c r="F228" s="17">
        <v>0.05</v>
      </c>
      <c r="G228" s="17">
        <v>1.18</v>
      </c>
      <c r="H228" s="17">
        <v>7.0000000000000007E-2</v>
      </c>
      <c r="I228" s="13">
        <v>-0.03</v>
      </c>
      <c r="J228" s="18">
        <v>2E-3</v>
      </c>
      <c r="K228" s="7">
        <v>6.0000000000000001E-3</v>
      </c>
      <c r="L228" s="18"/>
      <c r="O228" s="13"/>
      <c r="P228" s="13"/>
    </row>
    <row r="229" spans="1:16" x14ac:dyDescent="0.25">
      <c r="A229" s="2">
        <f t="shared" si="3"/>
        <v>226</v>
      </c>
      <c r="B229" s="7" t="s">
        <v>625</v>
      </c>
      <c r="C229" s="17">
        <v>0.86519999999999997</v>
      </c>
      <c r="D229" s="17">
        <v>0.17</v>
      </c>
      <c r="E229" s="17">
        <v>0.87360000000000004</v>
      </c>
      <c r="F229" s="17">
        <v>0.06</v>
      </c>
      <c r="G229" s="17">
        <v>0.84</v>
      </c>
      <c r="H229" s="17">
        <v>0.04</v>
      </c>
      <c r="I229" s="13">
        <v>-0.08</v>
      </c>
      <c r="J229" s="18">
        <v>5.0000000000000001E-3</v>
      </c>
      <c r="K229" s="7">
        <v>1.4999999999999999E-2</v>
      </c>
      <c r="L229" s="18"/>
      <c r="O229" s="13"/>
      <c r="P229" s="13"/>
    </row>
    <row r="230" spans="1:16" ht="18" x14ac:dyDescent="0.25">
      <c r="A230" s="7" t="s">
        <v>952</v>
      </c>
      <c r="P230" s="13"/>
    </row>
    <row r="231" spans="1:16" ht="18" x14ac:dyDescent="0.25">
      <c r="A231" s="7" t="s">
        <v>953</v>
      </c>
      <c r="P231" s="13"/>
    </row>
  </sheetData>
  <mergeCells count="8">
    <mergeCell ref="J2:J3"/>
    <mergeCell ref="K2:K3"/>
    <mergeCell ref="A1:K1"/>
    <mergeCell ref="G2:H2"/>
    <mergeCell ref="I2:I3"/>
    <mergeCell ref="B2:B3"/>
    <mergeCell ref="C2:D2"/>
    <mergeCell ref="E2:F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DA29E-6B9D-41D3-993D-EDDD962D8D64}">
  <dimension ref="A1:M231"/>
  <sheetViews>
    <sheetView zoomScale="85" zoomScaleNormal="85" workbookViewId="0">
      <selection activeCell="J12" sqref="J12"/>
    </sheetView>
  </sheetViews>
  <sheetFormatPr defaultColWidth="8.85546875" defaultRowHeight="15" x14ac:dyDescent="0.25"/>
  <cols>
    <col min="1" max="1" width="8.85546875" style="7"/>
    <col min="2" max="2" width="27.7109375" style="7" bestFit="1" customWidth="1"/>
    <col min="3" max="8" width="8.85546875" style="7"/>
    <col min="9" max="9" width="14.28515625" style="7" customWidth="1"/>
    <col min="10" max="14" width="8.85546875" style="7"/>
    <col min="15" max="15" width="5.7109375" style="7" bestFit="1" customWidth="1"/>
    <col min="16" max="16384" width="8.85546875" style="7"/>
  </cols>
  <sheetData>
    <row r="1" spans="1:13" ht="48" customHeight="1" x14ac:dyDescent="0.25">
      <c r="A1" s="76" t="s">
        <v>969</v>
      </c>
      <c r="B1" s="76"/>
      <c r="C1" s="76"/>
      <c r="D1" s="76"/>
      <c r="E1" s="76"/>
      <c r="F1" s="76"/>
      <c r="G1" s="76"/>
      <c r="H1" s="76"/>
      <c r="I1" s="76"/>
      <c r="J1" s="76"/>
      <c r="K1" s="76"/>
    </row>
    <row r="2" spans="1:13" x14ac:dyDescent="0.25">
      <c r="A2" s="80"/>
      <c r="B2" s="77" t="s">
        <v>0</v>
      </c>
      <c r="C2" s="79" t="s">
        <v>974</v>
      </c>
      <c r="D2" s="79"/>
      <c r="E2" s="79" t="s">
        <v>975</v>
      </c>
      <c r="F2" s="79"/>
      <c r="G2" s="79" t="s">
        <v>976</v>
      </c>
      <c r="H2" s="79"/>
      <c r="I2" s="77" t="s">
        <v>844</v>
      </c>
      <c r="J2" s="77" t="s">
        <v>870</v>
      </c>
      <c r="K2" s="77" t="s">
        <v>871</v>
      </c>
      <c r="M2" s="17"/>
    </row>
    <row r="3" spans="1:13" x14ac:dyDescent="0.25">
      <c r="A3" s="81"/>
      <c r="B3" s="78"/>
      <c r="C3" s="1" t="s">
        <v>845</v>
      </c>
      <c r="D3" s="1" t="s">
        <v>846</v>
      </c>
      <c r="E3" s="1" t="s">
        <v>845</v>
      </c>
      <c r="F3" s="1" t="s">
        <v>846</v>
      </c>
      <c r="G3" s="1" t="s">
        <v>845</v>
      </c>
      <c r="H3" s="1" t="s">
        <v>846</v>
      </c>
      <c r="I3" s="78"/>
      <c r="J3" s="78"/>
      <c r="K3" s="78"/>
    </row>
    <row r="4" spans="1:13" ht="13.9" x14ac:dyDescent="0.25">
      <c r="A4" s="2">
        <v>1</v>
      </c>
      <c r="B4" s="7" t="s">
        <v>2</v>
      </c>
      <c r="C4" s="17">
        <v>0.69840000000000002</v>
      </c>
      <c r="D4" s="17">
        <v>0.2</v>
      </c>
      <c r="E4" s="17">
        <v>0.71279999999999999</v>
      </c>
      <c r="F4" s="17">
        <v>0.14000000000000001</v>
      </c>
      <c r="G4" s="17">
        <v>0.72</v>
      </c>
      <c r="H4" s="17">
        <v>0.05</v>
      </c>
      <c r="I4" s="13">
        <v>-0.04</v>
      </c>
      <c r="J4" s="18">
        <v>1E-3</v>
      </c>
      <c r="K4" s="7">
        <v>3.0000000000000001E-3</v>
      </c>
    </row>
    <row r="5" spans="1:13" ht="13.9" x14ac:dyDescent="0.25">
      <c r="A5" s="2">
        <f>A4+1</f>
        <v>2</v>
      </c>
      <c r="B5" s="7" t="s">
        <v>4</v>
      </c>
      <c r="C5" s="17">
        <v>0.74879999999999991</v>
      </c>
      <c r="D5" s="17">
        <v>0.1</v>
      </c>
      <c r="E5" s="17">
        <v>0.72719999999999996</v>
      </c>
      <c r="F5" s="17">
        <v>7.0000000000000007E-2</v>
      </c>
      <c r="G5" s="17">
        <v>0.72</v>
      </c>
      <c r="H5" s="17">
        <v>0.05</v>
      </c>
      <c r="I5" s="13">
        <v>0.12</v>
      </c>
      <c r="J5" s="18">
        <v>1E-3</v>
      </c>
      <c r="K5" s="7">
        <v>3.0000000000000001E-3</v>
      </c>
    </row>
    <row r="6" spans="1:13" ht="13.9" x14ac:dyDescent="0.25">
      <c r="A6" s="2">
        <f t="shared" ref="A6:A69" si="0">A5+1</f>
        <v>3</v>
      </c>
      <c r="B6" s="7" t="s">
        <v>6</v>
      </c>
      <c r="C6" s="17">
        <v>0.73919999999999997</v>
      </c>
      <c r="D6" s="17">
        <v>0.13</v>
      </c>
      <c r="E6" s="17">
        <v>0.74690000000000001</v>
      </c>
      <c r="F6" s="17">
        <v>0.01</v>
      </c>
      <c r="G6" s="17">
        <v>0.77</v>
      </c>
      <c r="H6" s="17">
        <v>0.04</v>
      </c>
      <c r="I6" s="13">
        <v>-0.08</v>
      </c>
      <c r="J6" s="18">
        <v>1E-3</v>
      </c>
      <c r="K6" s="7">
        <v>3.0000000000000001E-3</v>
      </c>
    </row>
    <row r="7" spans="1:13" ht="13.9" x14ac:dyDescent="0.25">
      <c r="A7" s="2">
        <f t="shared" si="0"/>
        <v>4</v>
      </c>
      <c r="B7" s="7" t="s">
        <v>7</v>
      </c>
      <c r="C7" s="17">
        <v>0.92700000000000005</v>
      </c>
      <c r="D7" s="17">
        <v>0.12</v>
      </c>
      <c r="E7" s="17">
        <v>1.0403</v>
      </c>
      <c r="F7" s="17">
        <v>0.04</v>
      </c>
      <c r="G7" s="17">
        <v>1.03</v>
      </c>
      <c r="H7" s="17">
        <v>0.02</v>
      </c>
      <c r="I7" s="13">
        <v>-0.08</v>
      </c>
      <c r="J7" s="18">
        <v>1E-3</v>
      </c>
      <c r="K7" s="7">
        <v>3.0000000000000001E-3</v>
      </c>
    </row>
    <row r="8" spans="1:13" ht="13.9" x14ac:dyDescent="0.25">
      <c r="A8" s="2">
        <f t="shared" si="0"/>
        <v>5</v>
      </c>
      <c r="B8" s="7" t="s">
        <v>8</v>
      </c>
      <c r="C8" s="17">
        <v>0.89179999999999993</v>
      </c>
      <c r="D8" s="17">
        <v>0.06</v>
      </c>
      <c r="E8" s="17">
        <v>0.98</v>
      </c>
      <c r="F8" s="17">
        <v>7.0000000000000007E-2</v>
      </c>
      <c r="G8" s="17">
        <v>0.98</v>
      </c>
      <c r="H8" s="17">
        <v>0.1</v>
      </c>
      <c r="I8" s="13">
        <v>0.02</v>
      </c>
      <c r="J8" s="18">
        <v>1E-3</v>
      </c>
      <c r="K8" s="7">
        <v>3.0000000000000001E-3</v>
      </c>
    </row>
    <row r="9" spans="1:13" ht="13.9" x14ac:dyDescent="0.25">
      <c r="A9" s="2">
        <f t="shared" si="0"/>
        <v>6</v>
      </c>
      <c r="B9" s="7" t="s">
        <v>9</v>
      </c>
      <c r="C9" s="17">
        <v>0.73320000000000007</v>
      </c>
      <c r="D9" s="17">
        <v>0.13</v>
      </c>
      <c r="E9" s="17">
        <v>0.78780000000000006</v>
      </c>
      <c r="F9" s="17">
        <v>0.12</v>
      </c>
      <c r="G9" s="17">
        <v>0.78</v>
      </c>
      <c r="H9" s="17">
        <v>7.0000000000000007E-2</v>
      </c>
      <c r="I9" s="13">
        <v>0.05</v>
      </c>
      <c r="J9" s="18">
        <v>1E-3</v>
      </c>
      <c r="K9" s="7">
        <v>3.0000000000000001E-3</v>
      </c>
    </row>
    <row r="10" spans="1:13" ht="13.9" x14ac:dyDescent="0.25">
      <c r="A10" s="2">
        <f t="shared" si="0"/>
        <v>7</v>
      </c>
      <c r="B10" s="7" t="s">
        <v>10</v>
      </c>
      <c r="C10" s="17">
        <v>0.71889999999999998</v>
      </c>
      <c r="D10" s="17">
        <v>7.0000000000000007E-2</v>
      </c>
      <c r="E10" s="17">
        <v>0.76629999999999998</v>
      </c>
      <c r="F10" s="17">
        <v>0.16</v>
      </c>
      <c r="G10" s="17">
        <v>0.79</v>
      </c>
      <c r="H10" s="17">
        <v>0.08</v>
      </c>
      <c r="I10" s="13">
        <v>-0.11</v>
      </c>
      <c r="J10" s="18">
        <v>1E-3</v>
      </c>
      <c r="K10" s="7">
        <v>3.0000000000000001E-3</v>
      </c>
    </row>
    <row r="11" spans="1:13" ht="13.9" x14ac:dyDescent="0.25">
      <c r="A11" s="2">
        <f t="shared" si="0"/>
        <v>8</v>
      </c>
      <c r="B11" s="7" t="s">
        <v>11</v>
      </c>
      <c r="C11" s="17">
        <v>1.0545</v>
      </c>
      <c r="D11" s="17">
        <v>0.18</v>
      </c>
      <c r="E11" s="17">
        <v>1.0767</v>
      </c>
      <c r="F11" s="17">
        <v>0.16</v>
      </c>
      <c r="G11" s="17">
        <v>1.1100000000000001</v>
      </c>
      <c r="H11" s="17">
        <v>0.09</v>
      </c>
      <c r="I11" s="13">
        <v>-0.14000000000000001</v>
      </c>
      <c r="J11" s="18">
        <v>1E-3</v>
      </c>
      <c r="K11" s="7">
        <v>3.0000000000000001E-3</v>
      </c>
    </row>
    <row r="12" spans="1:13" ht="13.9" x14ac:dyDescent="0.25">
      <c r="A12" s="2">
        <f t="shared" si="0"/>
        <v>9</v>
      </c>
      <c r="B12" s="7" t="s">
        <v>12</v>
      </c>
      <c r="C12" s="17">
        <v>0.82400000000000007</v>
      </c>
      <c r="D12" s="17">
        <v>0.13</v>
      </c>
      <c r="E12" s="17">
        <v>0.84000000000000008</v>
      </c>
      <c r="F12" s="17">
        <v>0.18</v>
      </c>
      <c r="G12" s="17">
        <v>0.8</v>
      </c>
      <c r="H12" s="17">
        <v>0.12</v>
      </c>
      <c r="I12" s="13">
        <v>0.05</v>
      </c>
      <c r="J12" s="18">
        <v>1E-3</v>
      </c>
      <c r="K12" s="7">
        <v>3.0000000000000001E-3</v>
      </c>
    </row>
    <row r="13" spans="1:13" ht="13.9" x14ac:dyDescent="0.25">
      <c r="A13" s="2">
        <f t="shared" si="0"/>
        <v>10</v>
      </c>
      <c r="B13" s="7" t="s">
        <v>13</v>
      </c>
      <c r="C13" s="17">
        <v>0.94499999999999995</v>
      </c>
      <c r="D13" s="17">
        <v>0.04</v>
      </c>
      <c r="E13" s="17">
        <v>0.90900000000000003</v>
      </c>
      <c r="F13" s="17">
        <v>0.08</v>
      </c>
      <c r="G13" s="17">
        <v>0.9</v>
      </c>
      <c r="H13" s="17">
        <v>0.02</v>
      </c>
      <c r="I13" s="13">
        <v>0.03</v>
      </c>
      <c r="J13" s="18">
        <v>5.0000000000000001E-3</v>
      </c>
      <c r="K13" s="7">
        <v>1.4999999999999999E-2</v>
      </c>
    </row>
    <row r="14" spans="1:13" ht="13.9" x14ac:dyDescent="0.25">
      <c r="A14" s="2">
        <f t="shared" si="0"/>
        <v>11</v>
      </c>
      <c r="B14" s="7" t="s">
        <v>14</v>
      </c>
      <c r="C14" s="17">
        <v>0.92700000000000005</v>
      </c>
      <c r="D14" s="17">
        <v>0.05</v>
      </c>
      <c r="E14" s="17">
        <v>0.94500000000000006</v>
      </c>
      <c r="F14" s="17">
        <v>0.1</v>
      </c>
      <c r="G14" s="17">
        <v>0.9</v>
      </c>
      <c r="H14" s="17">
        <v>0.04</v>
      </c>
      <c r="I14" s="13">
        <v>0.05</v>
      </c>
      <c r="J14" s="18">
        <v>1E-3</v>
      </c>
      <c r="K14" s="7">
        <v>3.0000000000000001E-3</v>
      </c>
    </row>
    <row r="15" spans="1:13" ht="13.9" x14ac:dyDescent="0.25">
      <c r="A15" s="2">
        <f t="shared" si="0"/>
        <v>12</v>
      </c>
      <c r="B15" s="7" t="s">
        <v>15</v>
      </c>
      <c r="C15" s="17">
        <v>0.80989999999999995</v>
      </c>
      <c r="D15" s="17">
        <v>0.06</v>
      </c>
      <c r="E15" s="17">
        <v>0.93450000000000011</v>
      </c>
      <c r="F15" s="17">
        <v>0.02</v>
      </c>
      <c r="G15" s="17">
        <v>0.89</v>
      </c>
      <c r="H15" s="17">
        <v>0.12</v>
      </c>
      <c r="I15" s="13">
        <v>0.06</v>
      </c>
      <c r="J15" s="18">
        <v>1E-3</v>
      </c>
      <c r="K15" s="7">
        <v>3.0000000000000001E-3</v>
      </c>
    </row>
    <row r="16" spans="1:13" ht="13.9" x14ac:dyDescent="0.25">
      <c r="A16" s="2">
        <f t="shared" si="0"/>
        <v>13</v>
      </c>
      <c r="B16" s="7" t="s">
        <v>16</v>
      </c>
      <c r="C16" s="17">
        <v>0.9476</v>
      </c>
      <c r="D16" s="17">
        <v>0.09</v>
      </c>
      <c r="E16" s="17">
        <v>0.91080000000000005</v>
      </c>
      <c r="F16" s="17">
        <v>0.05</v>
      </c>
      <c r="G16" s="17">
        <v>0.92</v>
      </c>
      <c r="H16" s="17">
        <v>0.14000000000000001</v>
      </c>
      <c r="I16" s="13">
        <v>-0.22</v>
      </c>
      <c r="J16" s="18">
        <v>1E-3</v>
      </c>
      <c r="K16" s="7">
        <v>3.0000000000000001E-3</v>
      </c>
    </row>
    <row r="17" spans="1:11" ht="13.9" x14ac:dyDescent="0.25">
      <c r="A17" s="2">
        <f t="shared" si="0"/>
        <v>14</v>
      </c>
      <c r="B17" s="7" t="s">
        <v>17</v>
      </c>
      <c r="C17" s="17">
        <v>1.0165</v>
      </c>
      <c r="D17" s="17">
        <v>0.2</v>
      </c>
      <c r="E17" s="17">
        <v>1.1021000000000001</v>
      </c>
      <c r="F17" s="17">
        <v>0.13</v>
      </c>
      <c r="G17" s="17">
        <v>1.07</v>
      </c>
      <c r="H17" s="17">
        <v>0.08</v>
      </c>
      <c r="I17" s="13">
        <v>-0.04</v>
      </c>
      <c r="J17" s="18">
        <v>1E-3</v>
      </c>
      <c r="K17" s="7">
        <v>3.0000000000000001E-3</v>
      </c>
    </row>
    <row r="18" spans="1:11" ht="13.9" x14ac:dyDescent="0.25">
      <c r="A18" s="2">
        <f t="shared" si="0"/>
        <v>15</v>
      </c>
      <c r="B18" s="7" t="s">
        <v>18</v>
      </c>
      <c r="C18" s="17">
        <v>1.07</v>
      </c>
      <c r="D18" s="17">
        <v>0.01</v>
      </c>
      <c r="E18" s="17">
        <v>1.1235000000000002</v>
      </c>
      <c r="F18" s="17">
        <v>0.05</v>
      </c>
      <c r="G18" s="17">
        <v>1.07</v>
      </c>
      <c r="H18" s="17">
        <v>0.1</v>
      </c>
      <c r="I18" s="13">
        <v>0.1</v>
      </c>
      <c r="J18" s="18">
        <v>1E-3</v>
      </c>
      <c r="K18" s="7">
        <v>3.0000000000000001E-3</v>
      </c>
    </row>
    <row r="19" spans="1:11" ht="13.9" x14ac:dyDescent="0.25">
      <c r="A19" s="2">
        <f t="shared" si="0"/>
        <v>16</v>
      </c>
      <c r="B19" s="7" t="s">
        <v>19</v>
      </c>
      <c r="C19" s="17">
        <v>1.1918</v>
      </c>
      <c r="D19" s="17">
        <v>0.2</v>
      </c>
      <c r="E19" s="17">
        <v>1.121</v>
      </c>
      <c r="F19" s="17">
        <v>7.0000000000000007E-2</v>
      </c>
      <c r="G19" s="17">
        <v>1.18</v>
      </c>
      <c r="H19" s="17">
        <v>0.03</v>
      </c>
      <c r="I19" s="13">
        <v>0.04</v>
      </c>
      <c r="J19" s="18">
        <v>1E-3</v>
      </c>
      <c r="K19" s="7">
        <v>3.0000000000000001E-3</v>
      </c>
    </row>
    <row r="20" spans="1:11" ht="13.9" x14ac:dyDescent="0.25">
      <c r="A20" s="2">
        <f t="shared" si="0"/>
        <v>17</v>
      </c>
      <c r="B20" s="7" t="s">
        <v>20</v>
      </c>
      <c r="C20" s="17">
        <v>0.93120000000000003</v>
      </c>
      <c r="D20" s="17">
        <v>0.03</v>
      </c>
      <c r="E20" s="17">
        <v>1.0087999999999999</v>
      </c>
      <c r="F20" s="17">
        <v>0.14000000000000001</v>
      </c>
      <c r="G20" s="17">
        <v>0.97</v>
      </c>
      <c r="H20" s="17">
        <v>0.03</v>
      </c>
      <c r="I20" s="13">
        <v>-0.11</v>
      </c>
      <c r="J20" s="18">
        <v>1E-3</v>
      </c>
      <c r="K20" s="7">
        <v>3.0000000000000001E-3</v>
      </c>
    </row>
    <row r="21" spans="1:11" ht="13.9" x14ac:dyDescent="0.25">
      <c r="A21" s="2">
        <f t="shared" si="0"/>
        <v>18</v>
      </c>
      <c r="B21" s="7" t="s">
        <v>883</v>
      </c>
      <c r="C21" s="17">
        <v>1.1100000000000001</v>
      </c>
      <c r="D21" s="17">
        <v>0.09</v>
      </c>
      <c r="E21" s="17">
        <v>1.1000000000000001</v>
      </c>
      <c r="F21" s="17">
        <v>0.05</v>
      </c>
      <c r="G21" s="17">
        <v>1.05</v>
      </c>
      <c r="H21" s="17">
        <v>0.06</v>
      </c>
      <c r="I21" s="13">
        <v>0.21</v>
      </c>
      <c r="J21" s="18">
        <v>1E-3</v>
      </c>
      <c r="K21" s="7">
        <v>3.0000000000000001E-3</v>
      </c>
    </row>
    <row r="22" spans="1:11" ht="13.9" x14ac:dyDescent="0.25">
      <c r="A22" s="2">
        <f t="shared" si="0"/>
        <v>19</v>
      </c>
      <c r="B22" s="7" t="s">
        <v>21</v>
      </c>
      <c r="C22" s="17">
        <v>0.75599999999999989</v>
      </c>
      <c r="D22" s="17">
        <v>0.06</v>
      </c>
      <c r="E22" s="17">
        <v>0.7056</v>
      </c>
      <c r="F22" s="17">
        <v>0.1</v>
      </c>
      <c r="G22" s="17">
        <v>0.72</v>
      </c>
      <c r="H22" s="17">
        <v>7.0000000000000007E-2</v>
      </c>
      <c r="I22" s="13">
        <v>-0.09</v>
      </c>
      <c r="J22" s="18">
        <v>1E-3</v>
      </c>
      <c r="K22" s="7">
        <v>3.0000000000000001E-3</v>
      </c>
    </row>
    <row r="23" spans="1:11" ht="13.9" x14ac:dyDescent="0.25">
      <c r="A23" s="2">
        <f t="shared" si="0"/>
        <v>20</v>
      </c>
      <c r="B23" s="7" t="s">
        <v>22</v>
      </c>
      <c r="C23" s="17">
        <v>1.0027999999999999</v>
      </c>
      <c r="D23" s="17">
        <v>0.14000000000000001</v>
      </c>
      <c r="E23" s="17">
        <v>1.0355000000000001</v>
      </c>
      <c r="F23" s="17">
        <v>0.06</v>
      </c>
      <c r="G23" s="17">
        <v>1.0900000000000001</v>
      </c>
      <c r="H23" s="17">
        <v>0.03</v>
      </c>
      <c r="I23" s="13">
        <v>-0.13</v>
      </c>
      <c r="J23" s="18">
        <v>1E-3</v>
      </c>
      <c r="K23" s="7">
        <v>3.0000000000000001E-3</v>
      </c>
    </row>
    <row r="24" spans="1:11" ht="13.9" x14ac:dyDescent="0.25">
      <c r="A24" s="2">
        <f t="shared" si="0"/>
        <v>21</v>
      </c>
      <c r="B24" s="7" t="s">
        <v>23</v>
      </c>
      <c r="C24" s="17">
        <v>0.64800000000000002</v>
      </c>
      <c r="D24" s="17">
        <v>0.05</v>
      </c>
      <c r="E24" s="17">
        <v>0.71279999999999999</v>
      </c>
      <c r="F24" s="17">
        <v>0.17</v>
      </c>
      <c r="G24" s="17">
        <v>0.72</v>
      </c>
      <c r="H24" s="17">
        <v>0.12</v>
      </c>
      <c r="I24" s="13">
        <v>0.15</v>
      </c>
      <c r="J24" s="18">
        <v>1E-3</v>
      </c>
      <c r="K24" s="7">
        <v>3.0000000000000001E-3</v>
      </c>
    </row>
    <row r="25" spans="1:11" ht="13.9" x14ac:dyDescent="0.25">
      <c r="A25" s="2">
        <f t="shared" si="0"/>
        <v>22</v>
      </c>
      <c r="B25" s="7" t="s">
        <v>884</v>
      </c>
      <c r="C25" s="17">
        <v>0.75</v>
      </c>
      <c r="D25" s="17">
        <v>0.19</v>
      </c>
      <c r="E25" s="17">
        <v>0.81</v>
      </c>
      <c r="F25" s="17">
        <v>0.18</v>
      </c>
      <c r="G25" s="17">
        <v>0.9</v>
      </c>
      <c r="H25" s="17">
        <v>0.06</v>
      </c>
      <c r="I25" s="13">
        <v>0.05</v>
      </c>
      <c r="J25" s="18">
        <v>1E-3</v>
      </c>
      <c r="K25" s="7">
        <v>3.0000000000000001E-3</v>
      </c>
    </row>
    <row r="26" spans="1:11" ht="13.9" x14ac:dyDescent="0.25">
      <c r="A26" s="2">
        <f t="shared" si="0"/>
        <v>23</v>
      </c>
      <c r="B26" s="7" t="s">
        <v>24</v>
      </c>
      <c r="C26" s="17">
        <v>1.0403</v>
      </c>
      <c r="D26" s="17">
        <v>0.18</v>
      </c>
      <c r="E26" s="17">
        <v>1.01</v>
      </c>
      <c r="F26" s="17">
        <v>0.16</v>
      </c>
      <c r="G26" s="17">
        <v>1.01</v>
      </c>
      <c r="H26" s="17">
        <v>0.06</v>
      </c>
      <c r="I26" s="13">
        <v>-0.04</v>
      </c>
      <c r="J26" s="18">
        <v>1E-3</v>
      </c>
      <c r="K26" s="7">
        <v>3.0000000000000001E-3</v>
      </c>
    </row>
    <row r="27" spans="1:11" ht="13.9" x14ac:dyDescent="0.25">
      <c r="A27" s="2">
        <f t="shared" si="0"/>
        <v>24</v>
      </c>
      <c r="B27" s="7" t="s">
        <v>25</v>
      </c>
      <c r="C27" s="17">
        <v>1.2074999999999998</v>
      </c>
      <c r="D27" s="17">
        <v>0.17</v>
      </c>
      <c r="E27" s="17">
        <v>1.1154999999999999</v>
      </c>
      <c r="F27" s="17">
        <v>0.13</v>
      </c>
      <c r="G27" s="17">
        <v>1.1499999999999999</v>
      </c>
      <c r="H27" s="17">
        <v>0.12</v>
      </c>
      <c r="I27" s="13">
        <v>0.14000000000000001</v>
      </c>
      <c r="J27" s="18">
        <v>1E-3</v>
      </c>
      <c r="K27" s="7">
        <v>3.0000000000000001E-3</v>
      </c>
    </row>
    <row r="28" spans="1:11" ht="13.9" x14ac:dyDescent="0.25">
      <c r="A28" s="2">
        <f t="shared" si="0"/>
        <v>25</v>
      </c>
      <c r="B28" s="7" t="s">
        <v>26</v>
      </c>
      <c r="C28" s="17">
        <v>1.0296000000000001</v>
      </c>
      <c r="D28" s="17">
        <v>0.06</v>
      </c>
      <c r="E28" s="17">
        <v>0.99839999999999995</v>
      </c>
      <c r="F28" s="17">
        <v>0.15</v>
      </c>
      <c r="G28" s="17">
        <v>1.04</v>
      </c>
      <c r="H28" s="17">
        <v>0.1</v>
      </c>
      <c r="I28" s="13">
        <v>-0.12</v>
      </c>
      <c r="J28" s="18">
        <v>1E-3</v>
      </c>
      <c r="K28" s="7">
        <v>3.0000000000000001E-3</v>
      </c>
    </row>
    <row r="29" spans="1:11" ht="13.9" x14ac:dyDescent="0.25">
      <c r="A29" s="2">
        <f t="shared" si="0"/>
        <v>26</v>
      </c>
      <c r="B29" s="7" t="s">
        <v>27</v>
      </c>
      <c r="C29" s="17">
        <v>0.77760000000000007</v>
      </c>
      <c r="D29" s="17">
        <v>0.19</v>
      </c>
      <c r="E29" s="17">
        <v>0.81810000000000005</v>
      </c>
      <c r="F29" s="17">
        <v>0.02</v>
      </c>
      <c r="G29" s="17">
        <v>0.81</v>
      </c>
      <c r="H29" s="17">
        <v>0.1</v>
      </c>
      <c r="I29" s="13">
        <v>0.11</v>
      </c>
      <c r="J29" s="18">
        <v>1E-3</v>
      </c>
      <c r="K29" s="7">
        <v>3.0000000000000001E-3</v>
      </c>
    </row>
    <row r="30" spans="1:11" ht="13.9" x14ac:dyDescent="0.25">
      <c r="A30" s="2">
        <f t="shared" si="0"/>
        <v>27</v>
      </c>
      <c r="B30" s="7" t="s">
        <v>28</v>
      </c>
      <c r="C30" s="17">
        <v>0.93</v>
      </c>
      <c r="D30" s="17">
        <v>0.05</v>
      </c>
      <c r="E30" s="17">
        <v>1.04</v>
      </c>
      <c r="F30" s="17">
        <v>0.03</v>
      </c>
      <c r="G30" s="17">
        <v>1</v>
      </c>
      <c r="H30" s="17">
        <v>0.04</v>
      </c>
      <c r="I30" s="13">
        <v>-0.11</v>
      </c>
      <c r="J30" s="18">
        <v>1E-3</v>
      </c>
      <c r="K30" s="7">
        <v>3.0000000000000001E-3</v>
      </c>
    </row>
    <row r="31" spans="1:11" ht="13.9" x14ac:dyDescent="0.25">
      <c r="A31" s="2">
        <f t="shared" si="0"/>
        <v>28</v>
      </c>
      <c r="B31" s="7" t="s">
        <v>29</v>
      </c>
      <c r="C31" s="17">
        <v>0.95550000000000002</v>
      </c>
      <c r="D31" s="17">
        <v>0.15</v>
      </c>
      <c r="E31" s="17">
        <v>1.0395000000000001</v>
      </c>
      <c r="F31" s="17">
        <v>0.03</v>
      </c>
      <c r="G31" s="17">
        <v>1.05</v>
      </c>
      <c r="H31" s="17">
        <v>0.09</v>
      </c>
      <c r="I31" s="13">
        <v>0.01</v>
      </c>
      <c r="J31" s="18">
        <v>1E-3</v>
      </c>
      <c r="K31" s="7">
        <v>3.0000000000000001E-3</v>
      </c>
    </row>
    <row r="32" spans="1:11" ht="13.9" x14ac:dyDescent="0.25">
      <c r="A32" s="2">
        <f t="shared" si="0"/>
        <v>29</v>
      </c>
      <c r="B32" s="7" t="s">
        <v>30</v>
      </c>
      <c r="C32" s="17">
        <v>0.873</v>
      </c>
      <c r="D32" s="17">
        <v>0.09</v>
      </c>
      <c r="E32" s="17">
        <v>0.86399999999999999</v>
      </c>
      <c r="F32" s="17">
        <v>0.17</v>
      </c>
      <c r="G32" s="17">
        <v>0.9</v>
      </c>
      <c r="H32" s="17">
        <v>0.01</v>
      </c>
      <c r="I32" s="13">
        <v>-0.04</v>
      </c>
      <c r="J32" s="18">
        <v>1E-3</v>
      </c>
      <c r="K32" s="7">
        <v>3.0000000000000001E-3</v>
      </c>
    </row>
    <row r="33" spans="1:11" ht="13.9" x14ac:dyDescent="0.25">
      <c r="A33" s="2">
        <f t="shared" si="0"/>
        <v>30</v>
      </c>
      <c r="B33" s="7" t="s">
        <v>31</v>
      </c>
      <c r="C33" s="17">
        <v>0.89439999999999997</v>
      </c>
      <c r="D33" s="17">
        <v>0.14000000000000001</v>
      </c>
      <c r="E33" s="17">
        <v>0.84279999999999999</v>
      </c>
      <c r="F33" s="17">
        <v>0.15</v>
      </c>
      <c r="G33" s="17">
        <v>0.86</v>
      </c>
      <c r="H33" s="17">
        <v>7.0000000000000007E-2</v>
      </c>
      <c r="I33" s="13">
        <v>-0.05</v>
      </c>
      <c r="J33" s="18">
        <v>1E-3</v>
      </c>
      <c r="K33" s="7">
        <v>3.0000000000000001E-3</v>
      </c>
    </row>
    <row r="34" spans="1:11" ht="13.9" x14ac:dyDescent="0.25">
      <c r="A34" s="2">
        <f t="shared" si="0"/>
        <v>31</v>
      </c>
      <c r="B34" s="7" t="s">
        <v>32</v>
      </c>
      <c r="C34" s="17">
        <v>0.86699999999999999</v>
      </c>
      <c r="D34" s="17">
        <v>0.17</v>
      </c>
      <c r="E34" s="17">
        <v>0.84150000000000003</v>
      </c>
      <c r="F34" s="17">
        <v>0.11</v>
      </c>
      <c r="G34" s="17">
        <v>0.85</v>
      </c>
      <c r="H34" s="17">
        <v>0.15</v>
      </c>
      <c r="I34" s="13">
        <v>-0.16</v>
      </c>
      <c r="J34" s="18">
        <v>1E-3</v>
      </c>
      <c r="K34" s="7">
        <v>3.0000000000000001E-3</v>
      </c>
    </row>
    <row r="35" spans="1:11" ht="13.9" x14ac:dyDescent="0.25">
      <c r="A35" s="2">
        <f t="shared" si="0"/>
        <v>32</v>
      </c>
      <c r="B35" s="7" t="s">
        <v>33</v>
      </c>
      <c r="C35" s="17">
        <v>1.0192000000000001</v>
      </c>
      <c r="D35" s="17">
        <v>0.1</v>
      </c>
      <c r="E35" s="17">
        <v>1.0816000000000001</v>
      </c>
      <c r="F35" s="17">
        <v>7.0000000000000007E-2</v>
      </c>
      <c r="G35" s="17">
        <v>1.04</v>
      </c>
      <c r="H35" s="17">
        <v>0.02</v>
      </c>
      <c r="I35" s="13">
        <v>0.01</v>
      </c>
      <c r="J35" s="18">
        <v>2E-3</v>
      </c>
      <c r="K35" s="7">
        <v>6.0000000000000001E-3</v>
      </c>
    </row>
    <row r="36" spans="1:11" ht="13.9" x14ac:dyDescent="0.25">
      <c r="A36" s="2">
        <f t="shared" si="0"/>
        <v>33</v>
      </c>
      <c r="B36" s="7" t="s">
        <v>34</v>
      </c>
      <c r="C36" s="17">
        <v>0.86450000000000005</v>
      </c>
      <c r="D36" s="17">
        <v>0.02</v>
      </c>
      <c r="E36" s="17">
        <v>0.88270000000000004</v>
      </c>
      <c r="F36" s="17">
        <v>0.02</v>
      </c>
      <c r="G36" s="17">
        <v>0.91</v>
      </c>
      <c r="H36" s="17">
        <v>0.09</v>
      </c>
      <c r="I36" s="13">
        <v>0.14000000000000001</v>
      </c>
      <c r="J36" s="18">
        <v>1E-3</v>
      </c>
      <c r="K36" s="7">
        <v>3.0000000000000001E-3</v>
      </c>
    </row>
    <row r="37" spans="1:11" ht="13.9" x14ac:dyDescent="0.25">
      <c r="A37" s="2">
        <f t="shared" si="0"/>
        <v>34</v>
      </c>
      <c r="B37" s="7" t="s">
        <v>35</v>
      </c>
      <c r="C37" s="17">
        <v>0.92069999999999996</v>
      </c>
      <c r="D37" s="17">
        <v>0.01</v>
      </c>
      <c r="E37" s="17">
        <v>0.98009999999999997</v>
      </c>
      <c r="F37" s="17">
        <v>0.12</v>
      </c>
      <c r="G37" s="17">
        <v>0.99</v>
      </c>
      <c r="H37" s="17">
        <v>7.0000000000000007E-2</v>
      </c>
      <c r="I37" s="13">
        <v>0.14000000000000001</v>
      </c>
      <c r="J37" s="18">
        <v>2E-3</v>
      </c>
      <c r="K37" s="7">
        <v>6.0000000000000001E-3</v>
      </c>
    </row>
    <row r="38" spans="1:11" ht="13.9" x14ac:dyDescent="0.25">
      <c r="A38" s="2">
        <f t="shared" si="0"/>
        <v>35</v>
      </c>
      <c r="B38" s="7" t="s">
        <v>36</v>
      </c>
      <c r="C38" s="17">
        <v>1.0494000000000001</v>
      </c>
      <c r="D38" s="17">
        <v>0.04</v>
      </c>
      <c r="E38" s="17">
        <v>1.0812000000000002</v>
      </c>
      <c r="F38" s="17">
        <v>0.15</v>
      </c>
      <c r="G38" s="17">
        <v>1.06</v>
      </c>
      <c r="H38" s="17">
        <v>0.09</v>
      </c>
      <c r="I38" s="13">
        <v>0.04</v>
      </c>
      <c r="J38" s="18">
        <v>2E-3</v>
      </c>
      <c r="K38" s="7">
        <v>6.0000000000000001E-3</v>
      </c>
    </row>
    <row r="39" spans="1:11" ht="13.9" x14ac:dyDescent="0.25">
      <c r="A39" s="2">
        <f t="shared" si="0"/>
        <v>36</v>
      </c>
      <c r="B39" s="7" t="s">
        <v>37</v>
      </c>
      <c r="C39" s="17">
        <v>1.0989000000000002</v>
      </c>
      <c r="D39" s="17">
        <v>0.04</v>
      </c>
      <c r="E39" s="17">
        <v>1.0767</v>
      </c>
      <c r="F39" s="17">
        <v>0.18</v>
      </c>
      <c r="G39" s="17">
        <v>1.1100000000000001</v>
      </c>
      <c r="H39" s="17">
        <v>0.12</v>
      </c>
      <c r="I39" s="13">
        <v>-0.05</v>
      </c>
      <c r="J39" s="18">
        <v>2E-3</v>
      </c>
      <c r="K39" s="7">
        <v>6.0000000000000001E-3</v>
      </c>
    </row>
    <row r="40" spans="1:11" ht="13.9" x14ac:dyDescent="0.25">
      <c r="A40" s="2">
        <f t="shared" si="0"/>
        <v>37</v>
      </c>
      <c r="B40" s="7" t="s">
        <v>885</v>
      </c>
      <c r="C40" s="17">
        <v>1.3</v>
      </c>
      <c r="D40" s="17">
        <v>0.26</v>
      </c>
      <c r="E40" s="17">
        <v>1.25</v>
      </c>
      <c r="F40" s="17">
        <v>0.21</v>
      </c>
      <c r="G40" s="17">
        <v>1.1499999999999999</v>
      </c>
      <c r="H40" s="17">
        <v>0.16</v>
      </c>
      <c r="I40" s="13">
        <v>-0.09</v>
      </c>
      <c r="J40" s="18">
        <v>2E-3</v>
      </c>
      <c r="K40" s="7">
        <v>6.0000000000000001E-3</v>
      </c>
    </row>
    <row r="41" spans="1:11" ht="13.9" x14ac:dyDescent="0.25">
      <c r="A41" s="2">
        <f t="shared" si="0"/>
        <v>38</v>
      </c>
      <c r="B41" s="7" t="s">
        <v>38</v>
      </c>
      <c r="C41" s="17">
        <v>0.79170000000000007</v>
      </c>
      <c r="D41" s="17">
        <v>0.1</v>
      </c>
      <c r="E41" s="17">
        <v>0.82650000000000001</v>
      </c>
      <c r="F41" s="17">
        <v>0.18</v>
      </c>
      <c r="G41" s="17">
        <v>0.87</v>
      </c>
      <c r="H41" s="17">
        <v>0.08</v>
      </c>
      <c r="I41" s="13">
        <v>-0.08</v>
      </c>
      <c r="J41" s="18">
        <v>1E-3</v>
      </c>
      <c r="K41" s="7">
        <v>3.0000000000000001E-3</v>
      </c>
    </row>
    <row r="42" spans="1:11" ht="13.9" x14ac:dyDescent="0.25">
      <c r="A42" s="2">
        <f t="shared" si="0"/>
        <v>39</v>
      </c>
      <c r="B42" s="7" t="s">
        <v>39</v>
      </c>
      <c r="C42" s="17">
        <v>0.84840000000000004</v>
      </c>
      <c r="D42" s="17">
        <v>0.04</v>
      </c>
      <c r="E42" s="17">
        <v>0.82319999999999993</v>
      </c>
      <c r="F42" s="17">
        <v>0.09</v>
      </c>
      <c r="G42" s="17">
        <v>0.84</v>
      </c>
      <c r="H42" s="17">
        <v>0.08</v>
      </c>
      <c r="I42" s="13">
        <v>0.01</v>
      </c>
      <c r="J42" s="18">
        <v>1E-3</v>
      </c>
      <c r="K42" s="7">
        <v>3.0000000000000001E-3</v>
      </c>
    </row>
    <row r="43" spans="1:11" ht="13.9" x14ac:dyDescent="0.25">
      <c r="A43" s="2">
        <f t="shared" si="0"/>
        <v>40</v>
      </c>
      <c r="B43" s="7" t="s">
        <v>40</v>
      </c>
      <c r="C43" s="17">
        <v>1.04</v>
      </c>
      <c r="D43" s="17">
        <v>7.0000000000000007E-2</v>
      </c>
      <c r="E43" s="17">
        <v>1.05</v>
      </c>
      <c r="F43" s="17">
        <v>0.08</v>
      </c>
      <c r="G43" s="17">
        <v>1</v>
      </c>
      <c r="H43" s="17">
        <v>0.03</v>
      </c>
      <c r="I43" s="13">
        <v>0.06</v>
      </c>
      <c r="J43" s="18">
        <v>1E-3</v>
      </c>
      <c r="K43" s="7">
        <v>3.0000000000000001E-3</v>
      </c>
    </row>
    <row r="44" spans="1:11" ht="13.9" x14ac:dyDescent="0.25">
      <c r="A44" s="2">
        <f t="shared" si="0"/>
        <v>41</v>
      </c>
      <c r="B44" s="7" t="s">
        <v>41</v>
      </c>
      <c r="C44" s="17">
        <v>0.92069999999999996</v>
      </c>
      <c r="D44" s="17">
        <v>0.1</v>
      </c>
      <c r="E44" s="17">
        <v>1.0296000000000001</v>
      </c>
      <c r="F44" s="17">
        <v>0.09</v>
      </c>
      <c r="G44" s="17">
        <v>0.99</v>
      </c>
      <c r="H44" s="17">
        <v>0.09</v>
      </c>
      <c r="I44" s="13">
        <v>-0.23</v>
      </c>
      <c r="J44" s="18">
        <v>1E-3</v>
      </c>
      <c r="K44" s="7">
        <v>3.0000000000000001E-3</v>
      </c>
    </row>
    <row r="45" spans="1:11" ht="13.9" x14ac:dyDescent="0.25">
      <c r="A45" s="2">
        <f t="shared" si="0"/>
        <v>42</v>
      </c>
      <c r="B45" s="7" t="s">
        <v>42</v>
      </c>
      <c r="C45" s="17">
        <v>1.04</v>
      </c>
      <c r="D45" s="17">
        <v>0.1</v>
      </c>
      <c r="E45" s="17">
        <v>1.02</v>
      </c>
      <c r="F45" s="17">
        <v>0.05</v>
      </c>
      <c r="G45" s="17">
        <v>1</v>
      </c>
      <c r="H45" s="17">
        <v>0.11</v>
      </c>
      <c r="I45" s="13">
        <v>-0.12</v>
      </c>
      <c r="J45" s="18">
        <v>1E-3</v>
      </c>
      <c r="K45" s="7">
        <v>3.0000000000000001E-3</v>
      </c>
    </row>
    <row r="46" spans="1:11" x14ac:dyDescent="0.25">
      <c r="A46" s="2">
        <f t="shared" si="0"/>
        <v>43</v>
      </c>
      <c r="B46" s="7" t="s">
        <v>43</v>
      </c>
      <c r="C46" s="17">
        <v>1.1039999999999999</v>
      </c>
      <c r="D46" s="17">
        <v>0.16</v>
      </c>
      <c r="E46" s="17">
        <v>1.1519999999999999</v>
      </c>
      <c r="F46" s="17">
        <v>0.02</v>
      </c>
      <c r="G46" s="17">
        <v>1.2</v>
      </c>
      <c r="H46" s="17">
        <v>0.1</v>
      </c>
      <c r="I46" s="13">
        <v>-0.22</v>
      </c>
      <c r="J46" s="18">
        <v>1E-3</v>
      </c>
      <c r="K46" s="7">
        <v>3.0000000000000001E-3</v>
      </c>
    </row>
    <row r="47" spans="1:11" x14ac:dyDescent="0.25">
      <c r="A47" s="2">
        <f t="shared" si="0"/>
        <v>44</v>
      </c>
      <c r="B47" s="7" t="s">
        <v>44</v>
      </c>
      <c r="C47" s="17">
        <v>0.96719999999999995</v>
      </c>
      <c r="D47" s="17">
        <v>0.13</v>
      </c>
      <c r="E47" s="17">
        <v>1.04</v>
      </c>
      <c r="F47" s="17">
        <v>0.03</v>
      </c>
      <c r="G47" s="17">
        <v>1.04</v>
      </c>
      <c r="H47" s="17">
        <v>0.01</v>
      </c>
      <c r="I47" s="13">
        <v>-0.12</v>
      </c>
      <c r="J47" s="18">
        <v>1E-3</v>
      </c>
      <c r="K47" s="7">
        <v>3.0000000000000001E-3</v>
      </c>
    </row>
    <row r="48" spans="1:11" x14ac:dyDescent="0.25">
      <c r="A48" s="2">
        <f t="shared" si="0"/>
        <v>45</v>
      </c>
      <c r="B48" s="7" t="s">
        <v>45</v>
      </c>
      <c r="C48" s="17">
        <v>1.2257</v>
      </c>
      <c r="D48" s="17">
        <v>0.09</v>
      </c>
      <c r="E48" s="17">
        <v>1.2257</v>
      </c>
      <c r="F48" s="17">
        <v>0.16</v>
      </c>
      <c r="G48" s="17">
        <v>1.19</v>
      </c>
      <c r="H48" s="17">
        <v>0.02</v>
      </c>
      <c r="I48" s="13">
        <v>-0.02</v>
      </c>
      <c r="J48" s="18">
        <v>2E-3</v>
      </c>
      <c r="K48" s="7">
        <v>6.0000000000000001E-3</v>
      </c>
    </row>
    <row r="49" spans="1:11" x14ac:dyDescent="0.25">
      <c r="A49" s="2">
        <f t="shared" si="0"/>
        <v>46</v>
      </c>
      <c r="B49" s="7" t="s">
        <v>46</v>
      </c>
      <c r="C49" s="17">
        <v>1.121</v>
      </c>
      <c r="D49" s="17">
        <v>0.13</v>
      </c>
      <c r="E49" s="17">
        <v>1.121</v>
      </c>
      <c r="F49" s="17">
        <v>0.14000000000000001</v>
      </c>
      <c r="G49" s="17">
        <v>1.18</v>
      </c>
      <c r="H49" s="17">
        <v>0.01</v>
      </c>
      <c r="I49" s="13">
        <v>0.02</v>
      </c>
      <c r="J49" s="18">
        <v>1E-3</v>
      </c>
      <c r="K49" s="7">
        <v>3.0000000000000001E-3</v>
      </c>
    </row>
    <row r="50" spans="1:11" x14ac:dyDescent="0.25">
      <c r="A50" s="2">
        <f t="shared" si="0"/>
        <v>47</v>
      </c>
      <c r="B50" s="7" t="s">
        <v>47</v>
      </c>
      <c r="C50" s="17">
        <v>0.83599999999999997</v>
      </c>
      <c r="D50" s="17">
        <v>0.09</v>
      </c>
      <c r="E50" s="17">
        <v>0.86239999999999994</v>
      </c>
      <c r="F50" s="17">
        <v>0.17</v>
      </c>
      <c r="G50" s="17">
        <v>0.88</v>
      </c>
      <c r="H50" s="17">
        <v>0.06</v>
      </c>
      <c r="I50" s="13">
        <v>-0.08</v>
      </c>
      <c r="J50" s="18">
        <v>1E-3</v>
      </c>
      <c r="K50" s="7">
        <v>3.0000000000000001E-3</v>
      </c>
    </row>
    <row r="51" spans="1:11" x14ac:dyDescent="0.25">
      <c r="A51" s="2">
        <f t="shared" si="0"/>
        <v>48</v>
      </c>
      <c r="B51" s="7" t="s">
        <v>48</v>
      </c>
      <c r="C51" s="17">
        <v>0.68819999999999992</v>
      </c>
      <c r="D51" s="17">
        <v>0.1</v>
      </c>
      <c r="E51" s="17">
        <v>0.75480000000000003</v>
      </c>
      <c r="F51" s="17">
        <v>0.1</v>
      </c>
      <c r="G51" s="17">
        <v>0.74</v>
      </c>
      <c r="H51" s="17">
        <v>0.12</v>
      </c>
      <c r="I51" s="13">
        <v>0.02</v>
      </c>
      <c r="J51" s="18">
        <v>1E-3</v>
      </c>
      <c r="K51" s="7">
        <v>3.0000000000000001E-3</v>
      </c>
    </row>
    <row r="52" spans="1:11" x14ac:dyDescent="0.25">
      <c r="A52" s="2">
        <f t="shared" si="0"/>
        <v>49</v>
      </c>
      <c r="B52" s="7" t="s">
        <v>49</v>
      </c>
      <c r="C52" s="17">
        <v>1.0476000000000001</v>
      </c>
      <c r="D52" s="17">
        <v>0.04</v>
      </c>
      <c r="E52" s="17">
        <v>1.0367999999999999</v>
      </c>
      <c r="F52" s="17">
        <v>0.11</v>
      </c>
      <c r="G52" s="17">
        <v>1.08</v>
      </c>
      <c r="H52" s="17">
        <v>0.14000000000000001</v>
      </c>
      <c r="I52" s="13">
        <v>7.0000000000000007E-2</v>
      </c>
      <c r="J52" s="18">
        <v>1E-3</v>
      </c>
      <c r="K52" s="7">
        <v>3.0000000000000001E-3</v>
      </c>
    </row>
    <row r="53" spans="1:11" x14ac:dyDescent="0.25">
      <c r="A53" s="2">
        <f t="shared" si="0"/>
        <v>50</v>
      </c>
      <c r="B53" s="7" t="s">
        <v>50</v>
      </c>
      <c r="C53" s="17">
        <v>1.0903999999999998</v>
      </c>
      <c r="D53" s="17">
        <v>0.16</v>
      </c>
      <c r="E53" s="17">
        <v>1.2063999999999999</v>
      </c>
      <c r="F53" s="17">
        <v>0.13</v>
      </c>
      <c r="G53" s="17">
        <v>1.1599999999999999</v>
      </c>
      <c r="H53" s="17">
        <v>0.14000000000000001</v>
      </c>
      <c r="I53" s="13">
        <v>0.04</v>
      </c>
      <c r="J53" s="18">
        <v>1E-3</v>
      </c>
      <c r="K53" s="7">
        <v>3.0000000000000001E-3</v>
      </c>
    </row>
    <row r="54" spans="1:11" x14ac:dyDescent="0.25">
      <c r="A54" s="2">
        <f t="shared" si="0"/>
        <v>51</v>
      </c>
      <c r="B54" s="7" t="s">
        <v>51</v>
      </c>
      <c r="C54" s="17">
        <v>1.0137</v>
      </c>
      <c r="D54" s="17">
        <v>0.03</v>
      </c>
      <c r="E54" s="17">
        <v>1.1445000000000001</v>
      </c>
      <c r="F54" s="17">
        <v>0.11</v>
      </c>
      <c r="G54" s="17">
        <v>1.0900000000000001</v>
      </c>
      <c r="H54" s="17">
        <v>0.09</v>
      </c>
      <c r="I54" s="13">
        <v>-0.05</v>
      </c>
      <c r="J54" s="18">
        <v>1E-3</v>
      </c>
      <c r="K54" s="7">
        <v>3.0000000000000001E-3</v>
      </c>
    </row>
    <row r="55" spans="1:11" x14ac:dyDescent="0.25">
      <c r="A55" s="2">
        <f t="shared" si="0"/>
        <v>52</v>
      </c>
      <c r="B55" s="7" t="s">
        <v>52</v>
      </c>
      <c r="C55" s="17">
        <v>0.99840000000000007</v>
      </c>
      <c r="D55" s="17">
        <v>0.02</v>
      </c>
      <c r="E55" s="17">
        <v>1.008</v>
      </c>
      <c r="F55" s="17">
        <v>0.04</v>
      </c>
      <c r="G55" s="17">
        <v>0.96</v>
      </c>
      <c r="H55" s="17">
        <v>0.08</v>
      </c>
      <c r="I55" s="13">
        <v>-0.02</v>
      </c>
      <c r="J55" s="18">
        <v>1E-3</v>
      </c>
      <c r="K55" s="7">
        <v>3.0000000000000001E-3</v>
      </c>
    </row>
    <row r="56" spans="1:11" x14ac:dyDescent="0.25">
      <c r="A56" s="2">
        <f t="shared" si="0"/>
        <v>53</v>
      </c>
      <c r="B56" s="7" t="s">
        <v>53</v>
      </c>
      <c r="C56" s="17">
        <v>1.04</v>
      </c>
      <c r="D56" s="17">
        <v>0.18</v>
      </c>
      <c r="E56" s="17">
        <v>0.96</v>
      </c>
      <c r="F56" s="17">
        <v>0.15</v>
      </c>
      <c r="G56" s="17">
        <v>1</v>
      </c>
      <c r="H56" s="17">
        <v>0.03</v>
      </c>
      <c r="I56" s="13">
        <v>0.12</v>
      </c>
      <c r="J56" s="18">
        <v>1E-3</v>
      </c>
      <c r="K56" s="7">
        <v>3.0000000000000001E-3</v>
      </c>
    </row>
    <row r="57" spans="1:11" x14ac:dyDescent="0.25">
      <c r="A57" s="2">
        <f t="shared" si="0"/>
        <v>54</v>
      </c>
      <c r="B57" s="7" t="s">
        <v>54</v>
      </c>
      <c r="C57" s="17">
        <v>0.80800000000000016</v>
      </c>
      <c r="D57" s="17">
        <v>7.0000000000000007E-2</v>
      </c>
      <c r="E57" s="17">
        <v>0.81600000000000006</v>
      </c>
      <c r="F57" s="17">
        <v>0.12</v>
      </c>
      <c r="G57" s="17">
        <v>0.8</v>
      </c>
      <c r="H57" s="17">
        <v>0.04</v>
      </c>
      <c r="I57" s="13">
        <v>-0.1</v>
      </c>
      <c r="J57" s="18">
        <v>1E-3</v>
      </c>
      <c r="K57" s="7">
        <v>3.0000000000000001E-3</v>
      </c>
    </row>
    <row r="58" spans="1:11" x14ac:dyDescent="0.25">
      <c r="A58" s="2">
        <f t="shared" si="0"/>
        <v>55</v>
      </c>
      <c r="B58" s="7" t="s">
        <v>55</v>
      </c>
      <c r="C58" s="17">
        <v>1.1661999999999999</v>
      </c>
      <c r="D58" s="17">
        <v>0.08</v>
      </c>
      <c r="E58" s="17">
        <v>1.19</v>
      </c>
      <c r="F58" s="17">
        <v>0.14000000000000001</v>
      </c>
      <c r="G58" s="17">
        <v>1.19</v>
      </c>
      <c r="H58" s="17">
        <v>0.02</v>
      </c>
      <c r="I58" s="13">
        <v>0.03</v>
      </c>
      <c r="J58" s="18">
        <v>1E-3</v>
      </c>
      <c r="K58" s="7">
        <v>3.0000000000000001E-3</v>
      </c>
    </row>
    <row r="59" spans="1:11" x14ac:dyDescent="0.25">
      <c r="A59" s="2">
        <f t="shared" si="0"/>
        <v>56</v>
      </c>
      <c r="B59" s="7" t="s">
        <v>56</v>
      </c>
      <c r="C59" s="17">
        <v>0.78200000000000003</v>
      </c>
      <c r="D59" s="17">
        <v>0.11</v>
      </c>
      <c r="E59" s="17">
        <v>0.85849999999999993</v>
      </c>
      <c r="F59" s="17">
        <v>0.18</v>
      </c>
      <c r="G59" s="17">
        <v>0.85</v>
      </c>
      <c r="H59" s="17">
        <v>7.0000000000000007E-2</v>
      </c>
      <c r="I59" s="13">
        <v>0.12</v>
      </c>
      <c r="J59" s="18">
        <v>1E-3</v>
      </c>
      <c r="K59" s="7">
        <v>3.0000000000000001E-3</v>
      </c>
    </row>
    <row r="60" spans="1:11" x14ac:dyDescent="0.25">
      <c r="A60" s="2">
        <f t="shared" si="0"/>
        <v>57</v>
      </c>
      <c r="B60" s="7" t="s">
        <v>57</v>
      </c>
      <c r="C60" s="17">
        <v>0.91199999999999992</v>
      </c>
      <c r="D60" s="17">
        <v>0.03</v>
      </c>
      <c r="E60" s="17">
        <v>0.95</v>
      </c>
      <c r="F60" s="17">
        <v>0.02</v>
      </c>
      <c r="G60" s="17">
        <v>0.95</v>
      </c>
      <c r="H60" s="17">
        <v>0.03</v>
      </c>
      <c r="I60" s="13">
        <v>-0.03</v>
      </c>
      <c r="J60" s="18">
        <v>1E-3</v>
      </c>
      <c r="K60" s="7">
        <v>3.0000000000000001E-3</v>
      </c>
    </row>
    <row r="61" spans="1:11" x14ac:dyDescent="0.25">
      <c r="A61" s="2">
        <f t="shared" si="0"/>
        <v>58</v>
      </c>
      <c r="B61" s="7" t="s">
        <v>58</v>
      </c>
      <c r="C61" s="17">
        <v>0.97</v>
      </c>
      <c r="D61" s="17">
        <v>0.16</v>
      </c>
      <c r="E61" s="17">
        <v>0.97</v>
      </c>
      <c r="F61" s="17">
        <v>0.19</v>
      </c>
      <c r="G61" s="17">
        <v>0.97</v>
      </c>
      <c r="H61" s="17">
        <v>0.02</v>
      </c>
      <c r="I61" s="13">
        <v>-0.13</v>
      </c>
      <c r="J61" s="18">
        <v>1E-3</v>
      </c>
      <c r="K61" s="7">
        <v>3.0000000000000001E-3</v>
      </c>
    </row>
    <row r="62" spans="1:11" x14ac:dyDescent="0.25">
      <c r="A62" s="2">
        <f t="shared" si="0"/>
        <v>59</v>
      </c>
      <c r="B62" s="7" t="s">
        <v>59</v>
      </c>
      <c r="C62" s="17">
        <v>1.196</v>
      </c>
      <c r="D62" s="17">
        <v>0.2</v>
      </c>
      <c r="E62" s="17">
        <v>1.1615</v>
      </c>
      <c r="F62" s="17">
        <v>0.12</v>
      </c>
      <c r="G62" s="17">
        <v>1.1499999999999999</v>
      </c>
      <c r="H62" s="17">
        <v>0.04</v>
      </c>
      <c r="I62" s="13">
        <v>-0.18</v>
      </c>
      <c r="J62" s="18">
        <v>1E-3</v>
      </c>
      <c r="K62" s="7">
        <v>3.0000000000000001E-3</v>
      </c>
    </row>
    <row r="63" spans="1:11" x14ac:dyDescent="0.25">
      <c r="A63" s="2">
        <f t="shared" si="0"/>
        <v>60</v>
      </c>
      <c r="B63" s="7" t="s">
        <v>60</v>
      </c>
      <c r="C63" s="17">
        <v>1.0712000000000002</v>
      </c>
      <c r="D63" s="17">
        <v>0.19</v>
      </c>
      <c r="E63" s="17">
        <v>0.97849999999999993</v>
      </c>
      <c r="F63" s="17">
        <v>0.04</v>
      </c>
      <c r="G63" s="17">
        <v>1.03</v>
      </c>
      <c r="H63" s="17">
        <v>0.03</v>
      </c>
      <c r="I63" s="13">
        <v>0.11</v>
      </c>
      <c r="J63" s="18">
        <v>1E-3</v>
      </c>
      <c r="K63" s="7">
        <v>3.0000000000000001E-3</v>
      </c>
    </row>
    <row r="64" spans="1:11" x14ac:dyDescent="0.25">
      <c r="A64" s="2">
        <f t="shared" si="0"/>
        <v>61</v>
      </c>
      <c r="B64" s="7" t="s">
        <v>61</v>
      </c>
      <c r="C64" s="17">
        <v>1.0488</v>
      </c>
      <c r="D64" s="17">
        <v>0.03</v>
      </c>
      <c r="E64" s="17">
        <v>1.1172</v>
      </c>
      <c r="F64" s="17">
        <v>0.15</v>
      </c>
      <c r="G64" s="17">
        <v>1.1399999999999999</v>
      </c>
      <c r="H64" s="17">
        <v>0.12</v>
      </c>
      <c r="I64" s="13">
        <v>0.04</v>
      </c>
      <c r="J64" s="18">
        <v>1E-3</v>
      </c>
      <c r="K64" s="7">
        <v>3.0000000000000001E-3</v>
      </c>
    </row>
    <row r="65" spans="1:11" x14ac:dyDescent="0.25">
      <c r="A65" s="2">
        <f t="shared" si="0"/>
        <v>62</v>
      </c>
      <c r="B65" s="7" t="s">
        <v>62</v>
      </c>
      <c r="C65" s="17">
        <v>0.72</v>
      </c>
      <c r="D65" s="17">
        <v>0.12</v>
      </c>
      <c r="E65" s="17">
        <v>0.72719999999999996</v>
      </c>
      <c r="F65" s="17">
        <v>0.19</v>
      </c>
      <c r="G65" s="17">
        <v>0.72</v>
      </c>
      <c r="H65" s="17">
        <v>0.15</v>
      </c>
      <c r="I65" s="13">
        <v>0.12</v>
      </c>
      <c r="J65" s="18">
        <v>1E-3</v>
      </c>
      <c r="K65" s="7">
        <v>3.0000000000000001E-3</v>
      </c>
    </row>
    <row r="66" spans="1:11" x14ac:dyDescent="0.25">
      <c r="A66" s="2">
        <f t="shared" si="0"/>
        <v>63</v>
      </c>
      <c r="B66" s="7" t="s">
        <v>63</v>
      </c>
      <c r="C66" s="17">
        <v>0.84640000000000004</v>
      </c>
      <c r="D66" s="17">
        <v>0.06</v>
      </c>
      <c r="E66" s="17">
        <v>0.94760000000000011</v>
      </c>
      <c r="F66" s="17">
        <v>0.13</v>
      </c>
      <c r="G66" s="17">
        <v>0.92</v>
      </c>
      <c r="H66" s="17">
        <v>0.14000000000000001</v>
      </c>
      <c r="I66" s="13">
        <v>0.08</v>
      </c>
      <c r="J66" s="18">
        <v>1E-3</v>
      </c>
      <c r="K66" s="7">
        <v>3.0000000000000001E-3</v>
      </c>
    </row>
    <row r="67" spans="1:11" x14ac:dyDescent="0.25">
      <c r="A67" s="2">
        <f t="shared" si="0"/>
        <v>64</v>
      </c>
      <c r="B67" s="7" t="s">
        <v>64</v>
      </c>
      <c r="C67" s="17">
        <v>1.0605000000000002</v>
      </c>
      <c r="D67" s="17">
        <v>0.09</v>
      </c>
      <c r="E67" s="17">
        <v>0.99749999999999994</v>
      </c>
      <c r="F67" s="17">
        <v>0.17</v>
      </c>
      <c r="G67" s="17">
        <v>1.05</v>
      </c>
      <c r="H67" s="17">
        <v>0.02</v>
      </c>
      <c r="I67" s="13">
        <v>-7.0000000000000007E-2</v>
      </c>
      <c r="J67" s="18">
        <v>1E-3</v>
      </c>
      <c r="K67" s="7">
        <v>3.0000000000000001E-3</v>
      </c>
    </row>
    <row r="68" spans="1:11" x14ac:dyDescent="0.25">
      <c r="A68" s="2">
        <f t="shared" si="0"/>
        <v>65</v>
      </c>
      <c r="B68" s="7" t="s">
        <v>65</v>
      </c>
      <c r="C68" s="17">
        <v>1.1564000000000001</v>
      </c>
      <c r="D68" s="17">
        <v>0.09</v>
      </c>
      <c r="E68" s="17">
        <v>1.1563999999999999</v>
      </c>
      <c r="F68" s="17">
        <v>0.04</v>
      </c>
      <c r="G68" s="17">
        <v>1.18</v>
      </c>
      <c r="H68" s="17">
        <v>0.11</v>
      </c>
      <c r="I68" s="13">
        <v>-0.05</v>
      </c>
      <c r="J68" s="18">
        <v>1E-3</v>
      </c>
      <c r="K68" s="7">
        <v>3.0000000000000001E-3</v>
      </c>
    </row>
    <row r="69" spans="1:11" x14ac:dyDescent="0.25">
      <c r="A69" s="2">
        <f t="shared" si="0"/>
        <v>66</v>
      </c>
      <c r="B69" s="7" t="s">
        <v>886</v>
      </c>
      <c r="C69" s="17">
        <v>1.1000000000000001</v>
      </c>
      <c r="D69" s="17">
        <v>0.21</v>
      </c>
      <c r="E69" s="17">
        <v>1</v>
      </c>
      <c r="F69" s="17">
        <v>0.14000000000000001</v>
      </c>
      <c r="G69" s="17">
        <v>0.96</v>
      </c>
      <c r="H69" s="17">
        <v>0.04</v>
      </c>
      <c r="I69" s="13">
        <v>-0.03</v>
      </c>
      <c r="J69" s="18">
        <v>1E-3</v>
      </c>
      <c r="K69" s="7">
        <v>3.0000000000000001E-3</v>
      </c>
    </row>
    <row r="70" spans="1:11" x14ac:dyDescent="0.25">
      <c r="A70" s="2">
        <f t="shared" ref="A70:A133" si="1">A69+1</f>
        <v>67</v>
      </c>
      <c r="B70" s="7" t="s">
        <v>66</v>
      </c>
      <c r="C70" s="17">
        <v>1.0918000000000001</v>
      </c>
      <c r="D70" s="17">
        <v>0.2</v>
      </c>
      <c r="E70" s="17">
        <v>1.0812000000000002</v>
      </c>
      <c r="F70" s="17">
        <v>0.19</v>
      </c>
      <c r="G70" s="17">
        <v>1.06</v>
      </c>
      <c r="H70" s="17">
        <v>0.12</v>
      </c>
      <c r="I70" s="13">
        <v>0.14000000000000001</v>
      </c>
      <c r="J70" s="18">
        <v>1E-3</v>
      </c>
      <c r="K70" s="7">
        <v>3.0000000000000001E-3</v>
      </c>
    </row>
    <row r="71" spans="1:11" x14ac:dyDescent="0.25">
      <c r="A71" s="2">
        <f t="shared" si="1"/>
        <v>68</v>
      </c>
      <c r="B71" s="7" t="s">
        <v>67</v>
      </c>
      <c r="C71" s="17">
        <v>0.92119999999999991</v>
      </c>
      <c r="D71" s="17">
        <v>0.08</v>
      </c>
      <c r="E71" s="17">
        <v>0.97760000000000002</v>
      </c>
      <c r="F71" s="17">
        <v>0.13</v>
      </c>
      <c r="G71" s="17">
        <v>0.94</v>
      </c>
      <c r="H71" s="17">
        <v>0.12</v>
      </c>
      <c r="I71" s="13">
        <v>-0.12</v>
      </c>
      <c r="J71" s="18">
        <v>1E-3</v>
      </c>
      <c r="K71" s="7">
        <v>3.0000000000000001E-3</v>
      </c>
    </row>
    <row r="72" spans="1:11" x14ac:dyDescent="0.25">
      <c r="A72" s="2">
        <f t="shared" si="1"/>
        <v>69</v>
      </c>
      <c r="B72" s="7" t="s">
        <v>68</v>
      </c>
      <c r="C72" s="17">
        <v>0.77079999999999993</v>
      </c>
      <c r="D72" s="17">
        <v>7.0000000000000007E-2</v>
      </c>
      <c r="E72" s="17">
        <v>0.7871999999999999</v>
      </c>
      <c r="F72" s="17">
        <v>0.08</v>
      </c>
      <c r="G72" s="17">
        <v>0.82</v>
      </c>
      <c r="H72" s="17">
        <v>0.14000000000000001</v>
      </c>
      <c r="I72" s="13">
        <v>-0.03</v>
      </c>
      <c r="J72" s="18">
        <v>1E-3</v>
      </c>
      <c r="K72" s="7">
        <v>3.0000000000000001E-3</v>
      </c>
    </row>
    <row r="73" spans="1:11" x14ac:dyDescent="0.25">
      <c r="A73" s="2">
        <f t="shared" si="1"/>
        <v>70</v>
      </c>
      <c r="B73" s="7" t="s">
        <v>69</v>
      </c>
      <c r="C73" s="17">
        <v>0.92920000000000003</v>
      </c>
      <c r="D73" s="17">
        <v>0.06</v>
      </c>
      <c r="E73" s="17">
        <v>0.92920000000000003</v>
      </c>
      <c r="F73" s="17">
        <v>0.17</v>
      </c>
      <c r="G73" s="17">
        <v>0.92</v>
      </c>
      <c r="H73" s="17">
        <v>0.13</v>
      </c>
      <c r="I73" s="13">
        <v>7.0000000000000007E-2</v>
      </c>
      <c r="J73" s="18">
        <v>2E-3</v>
      </c>
      <c r="K73" s="7">
        <v>6.0000000000000001E-3</v>
      </c>
    </row>
    <row r="74" spans="1:11" x14ac:dyDescent="0.25">
      <c r="A74" s="2">
        <f t="shared" si="1"/>
        <v>71</v>
      </c>
      <c r="B74" s="7" t="s">
        <v>70</v>
      </c>
      <c r="C74" s="17">
        <v>1.1269999999999998</v>
      </c>
      <c r="D74" s="17">
        <v>0.01</v>
      </c>
      <c r="E74" s="17">
        <v>1.2075</v>
      </c>
      <c r="F74" s="17">
        <v>0.06</v>
      </c>
      <c r="G74" s="17">
        <v>1.1499999999999999</v>
      </c>
      <c r="H74" s="17">
        <v>0.03</v>
      </c>
      <c r="I74" s="13">
        <v>-0.09</v>
      </c>
      <c r="J74" s="18">
        <v>1E-3</v>
      </c>
      <c r="K74" s="7">
        <v>3.0000000000000001E-3</v>
      </c>
    </row>
    <row r="75" spans="1:11" x14ac:dyDescent="0.25">
      <c r="A75" s="2">
        <f t="shared" si="1"/>
        <v>72</v>
      </c>
      <c r="B75" s="7" t="s">
        <v>71</v>
      </c>
      <c r="C75" s="17">
        <v>0.80840000000000001</v>
      </c>
      <c r="D75" s="17">
        <v>0.01</v>
      </c>
      <c r="E75" s="17">
        <v>0.85139999999999993</v>
      </c>
      <c r="F75" s="17">
        <v>0.09</v>
      </c>
      <c r="G75" s="17">
        <v>0.86</v>
      </c>
      <c r="H75" s="17">
        <v>0.12</v>
      </c>
      <c r="I75" s="13">
        <v>0.02</v>
      </c>
      <c r="J75" s="18">
        <v>1E-3</v>
      </c>
      <c r="K75" s="7">
        <v>3.0000000000000001E-3</v>
      </c>
    </row>
    <row r="76" spans="1:11" x14ac:dyDescent="0.25">
      <c r="A76" s="2">
        <f t="shared" si="1"/>
        <v>73</v>
      </c>
      <c r="B76" s="7" t="s">
        <v>72</v>
      </c>
      <c r="C76" s="17">
        <v>1.0098</v>
      </c>
      <c r="D76" s="17">
        <v>0.13</v>
      </c>
      <c r="E76" s="17">
        <v>1.0197000000000001</v>
      </c>
      <c r="F76" s="17">
        <v>0.19</v>
      </c>
      <c r="G76" s="17">
        <v>0.99</v>
      </c>
      <c r="H76" s="17">
        <v>0.13</v>
      </c>
      <c r="I76" s="13">
        <v>-0.17</v>
      </c>
      <c r="J76" s="18">
        <v>1E-3</v>
      </c>
      <c r="K76" s="7">
        <v>3.0000000000000001E-3</v>
      </c>
    </row>
    <row r="77" spans="1:11" x14ac:dyDescent="0.25">
      <c r="A77" s="2">
        <f t="shared" si="1"/>
        <v>74</v>
      </c>
      <c r="B77" s="7" t="s">
        <v>887</v>
      </c>
      <c r="C77" s="17">
        <v>1.1499999999999999</v>
      </c>
      <c r="D77" s="17">
        <v>0.12</v>
      </c>
      <c r="E77" s="17">
        <v>1.1599999999999999</v>
      </c>
      <c r="F77" s="17">
        <v>0.21</v>
      </c>
      <c r="G77" s="17">
        <v>1.1000000000000001</v>
      </c>
      <c r="H77" s="17">
        <v>0.12</v>
      </c>
      <c r="I77" s="13">
        <v>0.05</v>
      </c>
      <c r="J77" s="18">
        <v>1E-3</v>
      </c>
      <c r="K77" s="7">
        <v>3.0000000000000001E-3</v>
      </c>
    </row>
    <row r="78" spans="1:11" x14ac:dyDescent="0.25">
      <c r="A78" s="2">
        <f t="shared" si="1"/>
        <v>75</v>
      </c>
      <c r="B78" s="7" t="s">
        <v>73</v>
      </c>
      <c r="C78" s="17">
        <v>0.87120000000000009</v>
      </c>
      <c r="D78" s="17">
        <v>0.03</v>
      </c>
      <c r="E78" s="17">
        <v>0.89760000000000006</v>
      </c>
      <c r="F78" s="17">
        <v>0.15</v>
      </c>
      <c r="G78" s="17">
        <v>0.88</v>
      </c>
      <c r="H78" s="17">
        <v>0.06</v>
      </c>
      <c r="I78" s="13">
        <v>-0.03</v>
      </c>
      <c r="J78" s="18">
        <v>1E-3</v>
      </c>
      <c r="K78" s="7">
        <v>3.0000000000000001E-3</v>
      </c>
    </row>
    <row r="79" spans="1:11" x14ac:dyDescent="0.25">
      <c r="A79" s="2">
        <f t="shared" si="1"/>
        <v>76</v>
      </c>
      <c r="B79" s="7" t="s">
        <v>74</v>
      </c>
      <c r="C79" s="17">
        <v>0.95</v>
      </c>
      <c r="D79" s="17">
        <v>7.0000000000000007E-2</v>
      </c>
      <c r="E79" s="17">
        <v>0.97</v>
      </c>
      <c r="F79" s="17">
        <v>0.17</v>
      </c>
      <c r="G79" s="17">
        <v>1</v>
      </c>
      <c r="H79" s="17">
        <v>0.02</v>
      </c>
      <c r="I79" s="13">
        <v>0.1</v>
      </c>
      <c r="J79" s="18">
        <v>1E-3</v>
      </c>
      <c r="K79" s="7">
        <v>3.0000000000000001E-3</v>
      </c>
    </row>
    <row r="80" spans="1:11" x14ac:dyDescent="0.25">
      <c r="A80" s="2">
        <f t="shared" si="1"/>
        <v>77</v>
      </c>
      <c r="B80" s="7" t="s">
        <v>75</v>
      </c>
      <c r="C80" s="17">
        <v>1.0908000000000002</v>
      </c>
      <c r="D80" s="17">
        <v>7.0000000000000007E-2</v>
      </c>
      <c r="E80" s="17">
        <v>1.026</v>
      </c>
      <c r="F80" s="17">
        <v>0.01</v>
      </c>
      <c r="G80" s="17">
        <v>1.08</v>
      </c>
      <c r="H80" s="17">
        <v>7.0000000000000007E-2</v>
      </c>
      <c r="I80" s="13">
        <v>0</v>
      </c>
      <c r="J80" s="18">
        <v>3.0000000000000001E-3</v>
      </c>
      <c r="K80" s="7">
        <v>9.0000000000000011E-3</v>
      </c>
    </row>
    <row r="81" spans="1:11" x14ac:dyDescent="0.25">
      <c r="A81" s="2">
        <f t="shared" si="1"/>
        <v>78</v>
      </c>
      <c r="B81" s="7" t="s">
        <v>76</v>
      </c>
      <c r="C81" s="17">
        <v>0.83660000000000001</v>
      </c>
      <c r="D81" s="17">
        <v>0.12</v>
      </c>
      <c r="E81" s="17">
        <v>0.86329999999999996</v>
      </c>
      <c r="F81" s="17">
        <v>0.06</v>
      </c>
      <c r="G81" s="17">
        <v>0.89</v>
      </c>
      <c r="H81" s="17">
        <v>0.06</v>
      </c>
      <c r="I81" s="13">
        <v>-0.02</v>
      </c>
      <c r="J81" s="18">
        <v>2E-3</v>
      </c>
      <c r="K81" s="7">
        <v>6.0000000000000001E-3</v>
      </c>
    </row>
    <row r="82" spans="1:11" x14ac:dyDescent="0.25">
      <c r="A82" s="2">
        <f t="shared" si="1"/>
        <v>79</v>
      </c>
      <c r="B82" s="7" t="s">
        <v>77</v>
      </c>
      <c r="C82" s="17">
        <v>1.0439999999999998</v>
      </c>
      <c r="D82" s="17">
        <v>0.14000000000000001</v>
      </c>
      <c r="E82" s="17">
        <v>1.1599999999999999</v>
      </c>
      <c r="F82" s="17">
        <v>0.1</v>
      </c>
      <c r="G82" s="17">
        <v>1.1599999999999999</v>
      </c>
      <c r="H82" s="17">
        <v>0.13</v>
      </c>
      <c r="I82" s="13">
        <v>0.03</v>
      </c>
      <c r="J82" s="18">
        <v>1E-3</v>
      </c>
      <c r="K82" s="7">
        <v>3.0000000000000001E-3</v>
      </c>
    </row>
    <row r="83" spans="1:11" x14ac:dyDescent="0.25">
      <c r="A83" s="2">
        <f t="shared" si="1"/>
        <v>80</v>
      </c>
      <c r="B83" s="7" t="s">
        <v>78</v>
      </c>
      <c r="C83" s="17">
        <v>0.82450000000000001</v>
      </c>
      <c r="D83" s="17">
        <v>0.02</v>
      </c>
      <c r="E83" s="17">
        <v>0.89249999999999996</v>
      </c>
      <c r="F83" s="17">
        <v>0.1</v>
      </c>
      <c r="G83" s="17">
        <v>0.85</v>
      </c>
      <c r="H83" s="17">
        <v>0.13</v>
      </c>
      <c r="I83" s="13">
        <v>-0.03</v>
      </c>
      <c r="J83" s="18">
        <v>1E-3</v>
      </c>
      <c r="K83" s="7">
        <v>3.0000000000000001E-3</v>
      </c>
    </row>
    <row r="84" spans="1:11" x14ac:dyDescent="0.25">
      <c r="A84" s="2">
        <f t="shared" si="1"/>
        <v>81</v>
      </c>
      <c r="B84" s="7" t="s">
        <v>79</v>
      </c>
      <c r="C84" s="17">
        <v>0.71539999999999992</v>
      </c>
      <c r="D84" s="17">
        <v>7.0000000000000007E-2</v>
      </c>
      <c r="E84" s="17">
        <v>0.73729999999999996</v>
      </c>
      <c r="F84" s="17">
        <v>0.12</v>
      </c>
      <c r="G84" s="17">
        <v>0.73</v>
      </c>
      <c r="H84" s="17">
        <v>0.13</v>
      </c>
      <c r="I84" s="13">
        <v>-0.1</v>
      </c>
      <c r="J84" s="18">
        <v>2E-3</v>
      </c>
      <c r="K84" s="7">
        <v>6.0000000000000001E-3</v>
      </c>
    </row>
    <row r="85" spans="1:11" x14ac:dyDescent="0.25">
      <c r="A85" s="2">
        <f t="shared" si="1"/>
        <v>82</v>
      </c>
      <c r="B85" s="7" t="s">
        <v>80</v>
      </c>
      <c r="C85" s="17">
        <v>1.1817</v>
      </c>
      <c r="D85" s="17">
        <v>0.06</v>
      </c>
      <c r="E85" s="17">
        <v>1.1934</v>
      </c>
      <c r="F85" s="17">
        <v>0.15</v>
      </c>
      <c r="G85" s="17">
        <v>1.17</v>
      </c>
      <c r="H85" s="17">
        <v>0.01</v>
      </c>
      <c r="I85" s="13">
        <v>-0.04</v>
      </c>
      <c r="J85" s="18">
        <v>1E-3</v>
      </c>
      <c r="K85" s="7">
        <v>3.0000000000000001E-3</v>
      </c>
    </row>
    <row r="86" spans="1:11" x14ac:dyDescent="0.25">
      <c r="A86" s="2">
        <f t="shared" si="1"/>
        <v>83</v>
      </c>
      <c r="B86" s="7" t="s">
        <v>81</v>
      </c>
      <c r="C86" s="17">
        <v>1.1349</v>
      </c>
      <c r="D86" s="17">
        <v>0.05</v>
      </c>
      <c r="E86" s="17">
        <v>1.2051000000000001</v>
      </c>
      <c r="F86" s="17">
        <v>0.03</v>
      </c>
      <c r="G86" s="17">
        <v>1.17</v>
      </c>
      <c r="H86" s="17">
        <v>0.09</v>
      </c>
      <c r="I86" s="13">
        <v>-0.04</v>
      </c>
      <c r="J86" s="18">
        <v>1E-3</v>
      </c>
      <c r="K86" s="7">
        <v>3.0000000000000001E-3</v>
      </c>
    </row>
    <row r="87" spans="1:11" x14ac:dyDescent="0.25">
      <c r="A87" s="2">
        <f t="shared" si="1"/>
        <v>84</v>
      </c>
      <c r="B87" s="7" t="s">
        <v>82</v>
      </c>
      <c r="C87" s="17">
        <v>0.97019999999999995</v>
      </c>
      <c r="D87" s="17">
        <v>0.04</v>
      </c>
      <c r="E87" s="17">
        <v>0.98980000000000001</v>
      </c>
      <c r="F87" s="17">
        <v>0.04</v>
      </c>
      <c r="G87" s="17">
        <v>0.98</v>
      </c>
      <c r="H87" s="17">
        <v>0.02</v>
      </c>
      <c r="I87" s="13">
        <v>0.15</v>
      </c>
      <c r="J87" s="18">
        <v>2E-3</v>
      </c>
      <c r="K87" s="7">
        <v>6.0000000000000001E-3</v>
      </c>
    </row>
    <row r="88" spans="1:11" x14ac:dyDescent="0.25">
      <c r="A88" s="2">
        <f t="shared" si="1"/>
        <v>85</v>
      </c>
      <c r="B88" s="7" t="s">
        <v>83</v>
      </c>
      <c r="C88" s="17">
        <v>0.73799999999999999</v>
      </c>
      <c r="D88" s="17">
        <v>0.15</v>
      </c>
      <c r="E88" s="17">
        <v>0.8528</v>
      </c>
      <c r="F88" s="17">
        <v>7.0000000000000007E-2</v>
      </c>
      <c r="G88" s="17">
        <v>0.82</v>
      </c>
      <c r="H88" s="17">
        <v>0.08</v>
      </c>
      <c r="I88" s="13">
        <v>-0.04</v>
      </c>
      <c r="J88" s="18">
        <v>1E-3</v>
      </c>
      <c r="K88" s="7">
        <v>3.0000000000000001E-3</v>
      </c>
    </row>
    <row r="89" spans="1:11" x14ac:dyDescent="0.25">
      <c r="A89" s="2">
        <f t="shared" si="1"/>
        <v>86</v>
      </c>
      <c r="B89" s="7" t="s">
        <v>84</v>
      </c>
      <c r="C89" s="17">
        <v>0.87120000000000009</v>
      </c>
      <c r="D89" s="17">
        <v>0.02</v>
      </c>
      <c r="E89" s="17">
        <v>0.90639999999999998</v>
      </c>
      <c r="F89" s="17">
        <v>0.15</v>
      </c>
      <c r="G89" s="17">
        <v>0.88</v>
      </c>
      <c r="H89" s="17">
        <v>0.02</v>
      </c>
      <c r="I89" s="13">
        <v>0.11</v>
      </c>
      <c r="J89" s="18">
        <v>1E-3</v>
      </c>
      <c r="K89" s="7">
        <v>3.0000000000000001E-3</v>
      </c>
    </row>
    <row r="90" spans="1:11" x14ac:dyDescent="0.25">
      <c r="A90" s="2">
        <f t="shared" si="1"/>
        <v>87</v>
      </c>
      <c r="B90" s="7" t="s">
        <v>85</v>
      </c>
      <c r="C90" s="17">
        <v>1.06</v>
      </c>
      <c r="D90" s="17">
        <v>0.03</v>
      </c>
      <c r="E90" s="17">
        <v>1.06</v>
      </c>
      <c r="F90" s="17">
        <v>0.05</v>
      </c>
      <c r="G90" s="17">
        <v>1.06</v>
      </c>
      <c r="H90" s="17">
        <v>0.11</v>
      </c>
      <c r="I90" s="13">
        <v>0.09</v>
      </c>
      <c r="J90" s="18">
        <v>1E-3</v>
      </c>
      <c r="K90" s="7">
        <v>3.0000000000000001E-3</v>
      </c>
    </row>
    <row r="91" spans="1:11" x14ac:dyDescent="0.25">
      <c r="A91" s="2">
        <f t="shared" si="1"/>
        <v>88</v>
      </c>
      <c r="B91" s="7" t="s">
        <v>86</v>
      </c>
      <c r="C91" s="17">
        <v>0.78570000000000007</v>
      </c>
      <c r="D91" s="17">
        <v>0.1</v>
      </c>
      <c r="E91" s="17">
        <v>0.78570000000000007</v>
      </c>
      <c r="F91" s="17">
        <v>0.03</v>
      </c>
      <c r="G91" s="17">
        <v>0.81</v>
      </c>
      <c r="H91" s="17">
        <v>0.1</v>
      </c>
      <c r="I91" s="13">
        <v>0.06</v>
      </c>
      <c r="J91" s="18">
        <v>2E-3</v>
      </c>
      <c r="K91" s="7">
        <v>6.0000000000000001E-3</v>
      </c>
    </row>
    <row r="92" spans="1:11" x14ac:dyDescent="0.25">
      <c r="A92" s="2">
        <f t="shared" si="1"/>
        <v>89</v>
      </c>
      <c r="B92" s="7" t="s">
        <v>87</v>
      </c>
      <c r="C92" s="17">
        <v>1.1349</v>
      </c>
      <c r="D92" s="17">
        <v>0.17</v>
      </c>
      <c r="E92" s="17">
        <v>1.1465999999999998</v>
      </c>
      <c r="F92" s="17">
        <v>0.12</v>
      </c>
      <c r="G92" s="17">
        <v>1.17</v>
      </c>
      <c r="H92" s="17">
        <v>0.12</v>
      </c>
      <c r="I92" s="13">
        <v>7.0000000000000007E-2</v>
      </c>
      <c r="J92" s="18">
        <v>2E-3</v>
      </c>
      <c r="K92" s="7">
        <v>6.0000000000000001E-3</v>
      </c>
    </row>
    <row r="93" spans="1:11" x14ac:dyDescent="0.25">
      <c r="A93" s="2">
        <f t="shared" si="1"/>
        <v>90</v>
      </c>
      <c r="B93" s="7" t="s">
        <v>88</v>
      </c>
      <c r="C93" s="17">
        <v>0.72270000000000001</v>
      </c>
      <c r="D93" s="17">
        <v>0.11</v>
      </c>
      <c r="E93" s="17">
        <v>0.75919999999999999</v>
      </c>
      <c r="F93" s="17">
        <v>0.17</v>
      </c>
      <c r="G93" s="17">
        <v>0.73</v>
      </c>
      <c r="H93" s="17">
        <v>0.12</v>
      </c>
      <c r="I93" s="13">
        <v>-0.14000000000000001</v>
      </c>
      <c r="J93" s="18">
        <v>1E-3</v>
      </c>
      <c r="K93" s="7">
        <v>3.0000000000000001E-3</v>
      </c>
    </row>
    <row r="94" spans="1:11" x14ac:dyDescent="0.25">
      <c r="A94" s="2">
        <f t="shared" si="1"/>
        <v>91</v>
      </c>
      <c r="B94" s="7" t="s">
        <v>89</v>
      </c>
      <c r="C94" s="17">
        <v>0.97650000000000003</v>
      </c>
      <c r="D94" s="17">
        <v>0.15</v>
      </c>
      <c r="E94" s="17">
        <v>0.97650000000000015</v>
      </c>
      <c r="F94" s="17">
        <v>0.16</v>
      </c>
      <c r="G94" s="17">
        <v>0.93</v>
      </c>
      <c r="H94" s="17">
        <v>0.04</v>
      </c>
      <c r="I94" s="13">
        <v>0.08</v>
      </c>
      <c r="J94" s="18">
        <v>1E-3</v>
      </c>
      <c r="K94" s="7">
        <v>3.0000000000000001E-3</v>
      </c>
    </row>
    <row r="95" spans="1:11" x14ac:dyDescent="0.25">
      <c r="A95" s="2">
        <f t="shared" si="1"/>
        <v>92</v>
      </c>
      <c r="B95" s="7" t="s">
        <v>90</v>
      </c>
      <c r="C95" s="17">
        <v>0.9887999999999999</v>
      </c>
      <c r="D95" s="17">
        <v>0.04</v>
      </c>
      <c r="E95" s="17">
        <v>0.97849999999999993</v>
      </c>
      <c r="F95" s="17">
        <v>0.11</v>
      </c>
      <c r="G95" s="17">
        <v>1.03</v>
      </c>
      <c r="H95" s="17">
        <v>0.03</v>
      </c>
      <c r="I95" s="13">
        <v>-0.13</v>
      </c>
      <c r="J95" s="18">
        <v>2E-3</v>
      </c>
      <c r="K95" s="7">
        <v>6.0000000000000001E-3</v>
      </c>
    </row>
    <row r="96" spans="1:11" x14ac:dyDescent="0.25">
      <c r="A96" s="2">
        <f t="shared" si="1"/>
        <v>93</v>
      </c>
      <c r="B96" s="7" t="s">
        <v>91</v>
      </c>
      <c r="C96" s="17">
        <v>1.0169999999999999</v>
      </c>
      <c r="D96" s="17">
        <v>0.13</v>
      </c>
      <c r="E96" s="17">
        <v>1.1186999999999998</v>
      </c>
      <c r="F96" s="17">
        <v>0.13</v>
      </c>
      <c r="G96" s="17">
        <v>1.1299999999999999</v>
      </c>
      <c r="H96" s="17">
        <v>0.03</v>
      </c>
      <c r="I96" s="13">
        <v>0</v>
      </c>
      <c r="J96" s="18">
        <v>1E-3</v>
      </c>
      <c r="K96" s="7">
        <v>3.0000000000000001E-3</v>
      </c>
    </row>
    <row r="97" spans="1:11" x14ac:dyDescent="0.25">
      <c r="A97" s="2">
        <f t="shared" si="1"/>
        <v>94</v>
      </c>
      <c r="B97" s="7" t="s">
        <v>92</v>
      </c>
      <c r="C97" s="17">
        <v>0.72799999999999998</v>
      </c>
      <c r="D97" s="17">
        <v>0.02</v>
      </c>
      <c r="E97" s="17">
        <v>0.79200000000000004</v>
      </c>
      <c r="F97" s="17">
        <v>0.15</v>
      </c>
      <c r="G97" s="17">
        <v>0.8</v>
      </c>
      <c r="H97" s="17">
        <v>0.12</v>
      </c>
      <c r="I97" s="13">
        <v>0.02</v>
      </c>
      <c r="J97" s="18">
        <v>1E-3</v>
      </c>
      <c r="K97" s="7">
        <v>3.0000000000000001E-3</v>
      </c>
    </row>
    <row r="98" spans="1:11" x14ac:dyDescent="0.25">
      <c r="A98" s="2">
        <f t="shared" si="1"/>
        <v>95</v>
      </c>
      <c r="B98" s="7" t="s">
        <v>93</v>
      </c>
      <c r="C98" s="17">
        <v>1.1135999999999999</v>
      </c>
      <c r="D98" s="17">
        <v>7.0000000000000007E-2</v>
      </c>
      <c r="E98" s="17">
        <v>1.1135999999999999</v>
      </c>
      <c r="F98" s="17">
        <v>0.12</v>
      </c>
      <c r="G98" s="17">
        <v>1.1599999999999999</v>
      </c>
      <c r="H98" s="17">
        <v>0.03</v>
      </c>
      <c r="I98" s="13">
        <v>0</v>
      </c>
      <c r="J98" s="18">
        <v>1E-3</v>
      </c>
      <c r="K98" s="7">
        <v>3.0000000000000001E-3</v>
      </c>
    </row>
    <row r="99" spans="1:11" x14ac:dyDescent="0.25">
      <c r="A99" s="2">
        <f t="shared" si="1"/>
        <v>96</v>
      </c>
      <c r="B99" s="7" t="s">
        <v>94</v>
      </c>
      <c r="C99" s="17">
        <v>0.83160000000000001</v>
      </c>
      <c r="D99" s="17">
        <v>0.14000000000000001</v>
      </c>
      <c r="E99" s="17">
        <v>0.88200000000000001</v>
      </c>
      <c r="F99" s="17">
        <v>0.05</v>
      </c>
      <c r="G99" s="17">
        <v>0.84</v>
      </c>
      <c r="H99" s="17">
        <v>0.1</v>
      </c>
      <c r="I99" s="13">
        <v>-7.0000000000000007E-2</v>
      </c>
      <c r="J99" s="18">
        <v>1E-3</v>
      </c>
      <c r="K99" s="7">
        <v>3.0000000000000001E-3</v>
      </c>
    </row>
    <row r="100" spans="1:11" x14ac:dyDescent="0.25">
      <c r="A100" s="2">
        <f t="shared" si="1"/>
        <v>97</v>
      </c>
      <c r="B100" s="7" t="s">
        <v>95</v>
      </c>
      <c r="C100" s="17">
        <v>0.77249999999999996</v>
      </c>
      <c r="D100" s="17">
        <v>0.18</v>
      </c>
      <c r="E100" s="17">
        <v>0.72</v>
      </c>
      <c r="F100" s="17">
        <v>0.14000000000000001</v>
      </c>
      <c r="G100" s="17">
        <v>0.75</v>
      </c>
      <c r="H100" s="17">
        <v>0.12</v>
      </c>
      <c r="I100" s="13">
        <v>-0.14000000000000001</v>
      </c>
      <c r="J100" s="18">
        <v>1E-3</v>
      </c>
      <c r="K100" s="7">
        <v>3.0000000000000001E-3</v>
      </c>
    </row>
    <row r="101" spans="1:11" x14ac:dyDescent="0.25">
      <c r="A101" s="2">
        <f t="shared" si="1"/>
        <v>98</v>
      </c>
      <c r="B101" s="7" t="s">
        <v>96</v>
      </c>
      <c r="C101" s="17">
        <v>0.84630000000000005</v>
      </c>
      <c r="D101" s="17">
        <v>0.19</v>
      </c>
      <c r="E101" s="17">
        <v>0.88270000000000004</v>
      </c>
      <c r="F101" s="17">
        <v>0.09</v>
      </c>
      <c r="G101" s="17">
        <v>0.91</v>
      </c>
      <c r="H101" s="17">
        <v>0.13</v>
      </c>
      <c r="I101" s="13">
        <v>0.14000000000000001</v>
      </c>
      <c r="J101" s="18">
        <v>1E-3</v>
      </c>
      <c r="K101" s="7">
        <v>3.0000000000000001E-3</v>
      </c>
    </row>
    <row r="102" spans="1:11" x14ac:dyDescent="0.25">
      <c r="A102" s="2">
        <f t="shared" si="1"/>
        <v>99</v>
      </c>
      <c r="B102" s="7" t="s">
        <v>97</v>
      </c>
      <c r="C102" s="17">
        <v>0.71399999999999997</v>
      </c>
      <c r="D102" s="17">
        <v>0.14000000000000001</v>
      </c>
      <c r="E102" s="17">
        <v>0.72799999999999998</v>
      </c>
      <c r="F102" s="17">
        <v>0.18</v>
      </c>
      <c r="G102" s="17">
        <v>0.7</v>
      </c>
      <c r="H102" s="17">
        <v>0.02</v>
      </c>
      <c r="I102" s="13">
        <v>0.12</v>
      </c>
      <c r="J102" s="18">
        <v>1E-3</v>
      </c>
      <c r="K102" s="7">
        <v>3.0000000000000001E-3</v>
      </c>
    </row>
    <row r="103" spans="1:11" x14ac:dyDescent="0.25">
      <c r="A103" s="2">
        <f t="shared" si="1"/>
        <v>100</v>
      </c>
      <c r="B103" s="7" t="s">
        <v>98</v>
      </c>
      <c r="C103" s="17">
        <v>0.79790000000000005</v>
      </c>
      <c r="D103" s="17">
        <v>0.01</v>
      </c>
      <c r="E103" s="17">
        <v>0.7742</v>
      </c>
      <c r="F103" s="17">
        <v>0.19</v>
      </c>
      <c r="G103" s="17">
        <v>0.79</v>
      </c>
      <c r="H103" s="17">
        <v>0.13</v>
      </c>
      <c r="I103" s="13">
        <v>0.08</v>
      </c>
      <c r="J103" s="18">
        <v>1E-3</v>
      </c>
      <c r="K103" s="7">
        <v>3.0000000000000001E-3</v>
      </c>
    </row>
    <row r="104" spans="1:11" x14ac:dyDescent="0.25">
      <c r="A104" s="2">
        <f t="shared" si="1"/>
        <v>101</v>
      </c>
      <c r="B104" s="7" t="s">
        <v>99</v>
      </c>
      <c r="C104" s="17">
        <v>1.1615</v>
      </c>
      <c r="D104" s="17">
        <v>0.12</v>
      </c>
      <c r="E104" s="17">
        <v>1.0924999999999998</v>
      </c>
      <c r="F104" s="17">
        <v>0.11</v>
      </c>
      <c r="G104" s="17">
        <v>1.1499999999999999</v>
      </c>
      <c r="H104" s="17">
        <v>0.03</v>
      </c>
      <c r="I104" s="13">
        <v>-0.02</v>
      </c>
      <c r="J104" s="18">
        <v>1E-3</v>
      </c>
      <c r="K104" s="7">
        <v>3.0000000000000001E-3</v>
      </c>
    </row>
    <row r="105" spans="1:11" x14ac:dyDescent="0.25">
      <c r="A105" s="2">
        <f t="shared" si="1"/>
        <v>102</v>
      </c>
      <c r="B105" s="7" t="s">
        <v>100</v>
      </c>
      <c r="C105" s="17">
        <v>0.97</v>
      </c>
      <c r="D105" s="17">
        <v>0.14000000000000001</v>
      </c>
      <c r="E105" s="17">
        <v>0.96</v>
      </c>
      <c r="F105" s="17">
        <v>7.0000000000000007E-2</v>
      </c>
      <c r="G105" s="17">
        <v>1</v>
      </c>
      <c r="H105" s="17">
        <v>0.02</v>
      </c>
      <c r="I105" s="13">
        <v>-0.11</v>
      </c>
      <c r="J105" s="18">
        <v>1E-3</v>
      </c>
      <c r="K105" s="7">
        <v>3.0000000000000001E-3</v>
      </c>
    </row>
    <row r="106" spans="1:11" x14ac:dyDescent="0.25">
      <c r="A106" s="2">
        <f t="shared" si="1"/>
        <v>103</v>
      </c>
      <c r="B106" s="7" t="s">
        <v>101</v>
      </c>
      <c r="C106" s="17">
        <v>0.96959999999999991</v>
      </c>
      <c r="D106" s="17">
        <v>0.11</v>
      </c>
      <c r="E106" s="17">
        <v>0.99839999999999995</v>
      </c>
      <c r="F106" s="17">
        <v>0.18</v>
      </c>
      <c r="G106" s="17">
        <v>0.96</v>
      </c>
      <c r="H106" s="17">
        <v>0.14000000000000001</v>
      </c>
      <c r="I106" s="13">
        <v>0.14000000000000001</v>
      </c>
      <c r="J106" s="18">
        <v>2E-3</v>
      </c>
      <c r="K106" s="7">
        <v>6.0000000000000001E-3</v>
      </c>
    </row>
    <row r="107" spans="1:11" x14ac:dyDescent="0.25">
      <c r="A107" s="2">
        <f t="shared" si="1"/>
        <v>104</v>
      </c>
      <c r="B107" s="7" t="s">
        <v>102</v>
      </c>
      <c r="C107" s="17">
        <v>1.1368</v>
      </c>
      <c r="D107" s="17">
        <v>0.15</v>
      </c>
      <c r="E107" s="17">
        <v>1.1483999999999999</v>
      </c>
      <c r="F107" s="17">
        <v>0.06</v>
      </c>
      <c r="G107" s="17">
        <v>1.1599999999999999</v>
      </c>
      <c r="H107" s="17">
        <v>7.0000000000000007E-2</v>
      </c>
      <c r="I107" s="13">
        <v>-0.1</v>
      </c>
      <c r="J107" s="18">
        <v>1E-3</v>
      </c>
      <c r="K107" s="7">
        <v>3.0000000000000001E-3</v>
      </c>
    </row>
    <row r="108" spans="1:11" x14ac:dyDescent="0.25">
      <c r="A108" s="2">
        <f t="shared" si="1"/>
        <v>105</v>
      </c>
      <c r="B108" s="7" t="s">
        <v>103</v>
      </c>
      <c r="C108" s="17">
        <v>0.91139999999999999</v>
      </c>
      <c r="D108" s="17">
        <v>0.02</v>
      </c>
      <c r="E108" s="17">
        <v>0.94079999999999997</v>
      </c>
      <c r="F108" s="17">
        <v>0.05</v>
      </c>
      <c r="G108" s="17">
        <v>0.98</v>
      </c>
      <c r="H108" s="17">
        <v>0.11</v>
      </c>
      <c r="I108" s="13">
        <v>0.08</v>
      </c>
      <c r="J108" s="18">
        <v>1E-3</v>
      </c>
      <c r="K108" s="7">
        <v>3.0000000000000001E-3</v>
      </c>
    </row>
    <row r="109" spans="1:11" x14ac:dyDescent="0.25">
      <c r="A109" s="2">
        <f t="shared" si="1"/>
        <v>106</v>
      </c>
      <c r="B109" s="7" t="s">
        <v>104</v>
      </c>
      <c r="C109" s="17">
        <v>1.1542999999999999</v>
      </c>
      <c r="D109" s="17">
        <v>0.14000000000000001</v>
      </c>
      <c r="E109" s="17">
        <v>1.2257</v>
      </c>
      <c r="F109" s="17">
        <v>0.15</v>
      </c>
      <c r="G109" s="17">
        <v>1.19</v>
      </c>
      <c r="H109" s="17">
        <v>0.01</v>
      </c>
      <c r="I109" s="13">
        <v>-0.1</v>
      </c>
      <c r="J109" s="18">
        <v>1E-3</v>
      </c>
      <c r="K109" s="7">
        <v>3.0000000000000001E-3</v>
      </c>
    </row>
    <row r="110" spans="1:11" x14ac:dyDescent="0.25">
      <c r="A110" s="2">
        <f t="shared" si="1"/>
        <v>107</v>
      </c>
      <c r="B110" s="7" t="s">
        <v>105</v>
      </c>
      <c r="C110" s="17">
        <v>0.74619999999999986</v>
      </c>
      <c r="D110" s="17">
        <v>0.04</v>
      </c>
      <c r="E110" s="17">
        <v>0.82</v>
      </c>
      <c r="F110" s="17">
        <v>0.19</v>
      </c>
      <c r="G110" s="17">
        <v>0.82</v>
      </c>
      <c r="H110" s="17">
        <v>0.06</v>
      </c>
      <c r="I110" s="13">
        <v>0.11</v>
      </c>
      <c r="J110" s="18">
        <v>1E-3</v>
      </c>
      <c r="K110" s="7">
        <v>3.0000000000000001E-3</v>
      </c>
    </row>
    <row r="111" spans="1:11" x14ac:dyDescent="0.25">
      <c r="A111" s="2">
        <f t="shared" si="1"/>
        <v>108</v>
      </c>
      <c r="B111" s="7" t="s">
        <v>106</v>
      </c>
      <c r="C111" s="17">
        <v>0.8567999999999999</v>
      </c>
      <c r="D111" s="17">
        <v>7.0000000000000007E-2</v>
      </c>
      <c r="E111" s="17">
        <v>0.87360000000000004</v>
      </c>
      <c r="F111" s="17">
        <v>0.01</v>
      </c>
      <c r="G111" s="17">
        <v>0.84</v>
      </c>
      <c r="H111" s="17">
        <v>0.09</v>
      </c>
      <c r="I111" s="13">
        <v>-0.01</v>
      </c>
      <c r="J111" s="18">
        <v>1E-3</v>
      </c>
      <c r="K111" s="7">
        <v>3.0000000000000001E-3</v>
      </c>
    </row>
    <row r="112" spans="1:11" x14ac:dyDescent="0.25">
      <c r="A112" s="2">
        <f t="shared" si="1"/>
        <v>109</v>
      </c>
      <c r="B112" s="7" t="s">
        <v>107</v>
      </c>
      <c r="C112" s="17">
        <v>0.95550000000000002</v>
      </c>
      <c r="D112" s="17">
        <v>0.15</v>
      </c>
      <c r="E112" s="17">
        <v>0.95550000000000013</v>
      </c>
      <c r="F112" s="17">
        <v>0.17</v>
      </c>
      <c r="G112" s="17">
        <v>0.91</v>
      </c>
      <c r="H112" s="17">
        <v>0.09</v>
      </c>
      <c r="I112" s="13">
        <v>0.13</v>
      </c>
      <c r="J112" s="18">
        <v>1E-3</v>
      </c>
      <c r="K112" s="7">
        <v>3.0000000000000001E-3</v>
      </c>
    </row>
    <row r="113" spans="1:11" x14ac:dyDescent="0.25">
      <c r="A113" s="2">
        <f t="shared" si="1"/>
        <v>110</v>
      </c>
      <c r="B113" s="7" t="s">
        <v>108</v>
      </c>
      <c r="C113" s="17">
        <v>0.98</v>
      </c>
      <c r="D113" s="17">
        <v>0.1</v>
      </c>
      <c r="E113" s="17">
        <v>1.0192000000000001</v>
      </c>
      <c r="F113" s="17">
        <v>0.14000000000000001</v>
      </c>
      <c r="G113" s="17">
        <v>0.98</v>
      </c>
      <c r="H113" s="17">
        <v>0.14000000000000001</v>
      </c>
      <c r="I113" s="13">
        <v>0.02</v>
      </c>
      <c r="J113" s="18">
        <v>1E-3</v>
      </c>
      <c r="K113" s="7">
        <v>3.0000000000000001E-3</v>
      </c>
    </row>
    <row r="114" spans="1:11" x14ac:dyDescent="0.25">
      <c r="A114" s="2">
        <f t="shared" si="1"/>
        <v>111</v>
      </c>
      <c r="B114" s="7" t="s">
        <v>109</v>
      </c>
      <c r="C114" s="17">
        <v>1.1969999999999998</v>
      </c>
      <c r="D114" s="17">
        <v>0.15</v>
      </c>
      <c r="E114" s="17">
        <v>1.1514</v>
      </c>
      <c r="F114" s="17">
        <v>0.06</v>
      </c>
      <c r="G114" s="17">
        <v>1.1399999999999999</v>
      </c>
      <c r="H114" s="17">
        <v>7.0000000000000007E-2</v>
      </c>
      <c r="I114" s="13">
        <v>-0.08</v>
      </c>
      <c r="J114" s="18">
        <v>1E-3</v>
      </c>
      <c r="K114" s="7">
        <v>3.0000000000000001E-3</v>
      </c>
    </row>
    <row r="115" spans="1:11" x14ac:dyDescent="0.25">
      <c r="A115" s="2">
        <f t="shared" si="1"/>
        <v>112</v>
      </c>
      <c r="B115" s="7" t="s">
        <v>110</v>
      </c>
      <c r="C115" s="17">
        <v>0.92559999999999998</v>
      </c>
      <c r="D115" s="17">
        <v>0.18</v>
      </c>
      <c r="E115" s="17">
        <v>0.85439999999999994</v>
      </c>
      <c r="F115" s="17">
        <v>0.1</v>
      </c>
      <c r="G115" s="17">
        <v>0.89</v>
      </c>
      <c r="H115" s="17">
        <v>0.05</v>
      </c>
      <c r="I115" s="13">
        <v>-0.08</v>
      </c>
      <c r="J115" s="18">
        <v>1E-3</v>
      </c>
      <c r="K115" s="7">
        <v>3.0000000000000001E-3</v>
      </c>
    </row>
    <row r="116" spans="1:11" x14ac:dyDescent="0.25">
      <c r="A116" s="2">
        <f t="shared" si="1"/>
        <v>113</v>
      </c>
      <c r="B116" s="7" t="s">
        <v>111</v>
      </c>
      <c r="C116" s="17">
        <v>0.82620000000000005</v>
      </c>
      <c r="D116" s="17">
        <v>0.03</v>
      </c>
      <c r="E116" s="17">
        <v>0.80190000000000006</v>
      </c>
      <c r="F116" s="17">
        <v>0.17</v>
      </c>
      <c r="G116" s="17">
        <v>0.81</v>
      </c>
      <c r="H116" s="17">
        <v>0.01</v>
      </c>
      <c r="I116" s="13">
        <v>-0.1</v>
      </c>
      <c r="J116" s="18">
        <v>1E-3</v>
      </c>
      <c r="K116" s="7">
        <v>3.0000000000000001E-3</v>
      </c>
    </row>
    <row r="117" spans="1:11" x14ac:dyDescent="0.25">
      <c r="A117" s="2">
        <f t="shared" si="1"/>
        <v>114</v>
      </c>
      <c r="B117" s="7" t="s">
        <v>888</v>
      </c>
      <c r="C117" s="17">
        <v>0.87</v>
      </c>
      <c r="D117" s="17">
        <v>0.25</v>
      </c>
      <c r="E117" s="17">
        <v>0.91</v>
      </c>
      <c r="F117" s="17">
        <v>0.12</v>
      </c>
      <c r="G117" s="17">
        <v>0.95</v>
      </c>
      <c r="H117" s="17">
        <v>7.0000000000000007E-2</v>
      </c>
      <c r="I117" s="13">
        <v>-0.08</v>
      </c>
      <c r="J117" s="18">
        <v>1E-3</v>
      </c>
      <c r="K117" s="7">
        <v>3.0000000000000001E-3</v>
      </c>
    </row>
    <row r="118" spans="1:11" x14ac:dyDescent="0.25">
      <c r="A118" s="2">
        <f t="shared" si="1"/>
        <v>115</v>
      </c>
      <c r="B118" s="7" t="s">
        <v>112</v>
      </c>
      <c r="C118" s="17">
        <v>1.0815000000000001</v>
      </c>
      <c r="D118" s="17">
        <v>0.17</v>
      </c>
      <c r="E118" s="17">
        <v>1.0920000000000001</v>
      </c>
      <c r="F118" s="17">
        <v>0.12</v>
      </c>
      <c r="G118" s="17">
        <v>1.05</v>
      </c>
      <c r="H118" s="17">
        <v>0.04</v>
      </c>
      <c r="I118" s="13">
        <v>0.03</v>
      </c>
      <c r="J118" s="18">
        <v>2E-3</v>
      </c>
      <c r="K118" s="7">
        <v>6.0000000000000001E-3</v>
      </c>
    </row>
    <row r="119" spans="1:11" x14ac:dyDescent="0.25">
      <c r="A119" s="2">
        <f t="shared" si="1"/>
        <v>116</v>
      </c>
      <c r="B119" s="7" t="s">
        <v>113</v>
      </c>
      <c r="C119" s="17">
        <v>0.99360000000000015</v>
      </c>
      <c r="D119" s="17">
        <v>0.14000000000000001</v>
      </c>
      <c r="E119" s="17">
        <v>1.1124000000000001</v>
      </c>
      <c r="F119" s="17">
        <v>0.19</v>
      </c>
      <c r="G119" s="17">
        <v>1.08</v>
      </c>
      <c r="H119" s="17">
        <v>0.01</v>
      </c>
      <c r="I119" s="13">
        <v>-0.04</v>
      </c>
      <c r="J119" s="18">
        <v>1E-3</v>
      </c>
      <c r="K119" s="7">
        <v>3.0000000000000001E-3</v>
      </c>
    </row>
    <row r="120" spans="1:11" x14ac:dyDescent="0.25">
      <c r="A120" s="2">
        <f t="shared" si="1"/>
        <v>117</v>
      </c>
      <c r="B120" s="7" t="s">
        <v>114</v>
      </c>
      <c r="C120" s="17">
        <v>1.0960999999999999</v>
      </c>
      <c r="D120" s="17">
        <v>0.18</v>
      </c>
      <c r="E120" s="17">
        <v>1.1638999999999999</v>
      </c>
      <c r="F120" s="17">
        <v>0.15</v>
      </c>
      <c r="G120" s="17">
        <v>1.1299999999999999</v>
      </c>
      <c r="H120" s="17">
        <v>0.08</v>
      </c>
      <c r="I120" s="13">
        <v>-0.04</v>
      </c>
      <c r="J120" s="18">
        <v>1E-3</v>
      </c>
      <c r="K120" s="7">
        <v>3.0000000000000001E-3</v>
      </c>
    </row>
    <row r="121" spans="1:11" x14ac:dyDescent="0.25">
      <c r="A121" s="2">
        <f t="shared" si="1"/>
        <v>118</v>
      </c>
      <c r="B121" s="7" t="s">
        <v>115</v>
      </c>
      <c r="C121" s="17">
        <v>0.9887999999999999</v>
      </c>
      <c r="D121" s="17">
        <v>0.04</v>
      </c>
      <c r="E121" s="17">
        <v>1.0403</v>
      </c>
      <c r="F121" s="17">
        <v>0.1</v>
      </c>
      <c r="G121" s="17">
        <v>1.03</v>
      </c>
      <c r="H121" s="17">
        <v>0.14000000000000001</v>
      </c>
      <c r="I121" s="13">
        <v>-0.1</v>
      </c>
      <c r="J121" s="18">
        <v>1E-3</v>
      </c>
      <c r="K121" s="7">
        <v>3.0000000000000001E-3</v>
      </c>
    </row>
    <row r="122" spans="1:11" x14ac:dyDescent="0.25">
      <c r="A122" s="2">
        <f t="shared" si="1"/>
        <v>119</v>
      </c>
      <c r="B122" s="7" t="s">
        <v>116</v>
      </c>
      <c r="C122" s="17">
        <v>1.081</v>
      </c>
      <c r="D122" s="17">
        <v>0.19</v>
      </c>
      <c r="E122" s="17">
        <v>1.1384999999999998</v>
      </c>
      <c r="F122" s="17">
        <v>0.05</v>
      </c>
      <c r="G122" s="17">
        <v>1.1499999999999999</v>
      </c>
      <c r="H122" s="17">
        <v>0.03</v>
      </c>
      <c r="I122" s="13">
        <v>0.03</v>
      </c>
      <c r="J122" s="18">
        <v>1E-3</v>
      </c>
      <c r="K122" s="7">
        <v>3.0000000000000001E-3</v>
      </c>
    </row>
    <row r="123" spans="1:11" x14ac:dyDescent="0.25">
      <c r="A123" s="2">
        <f t="shared" si="1"/>
        <v>120</v>
      </c>
      <c r="B123" s="7" t="s">
        <v>889</v>
      </c>
      <c r="C123" s="17">
        <v>1.1200000000000001</v>
      </c>
      <c r="D123" s="17">
        <v>0.12</v>
      </c>
      <c r="E123" s="17">
        <v>1.1000000000000001</v>
      </c>
      <c r="F123" s="17">
        <v>0.1</v>
      </c>
      <c r="G123" s="17">
        <v>1.1499999999999999</v>
      </c>
      <c r="H123" s="17">
        <v>0.06</v>
      </c>
      <c r="I123" s="13">
        <v>0.02</v>
      </c>
      <c r="J123" s="18">
        <v>1E-3</v>
      </c>
      <c r="K123" s="7">
        <v>3.0000000000000001E-3</v>
      </c>
    </row>
    <row r="124" spans="1:11" x14ac:dyDescent="0.25">
      <c r="A124" s="2">
        <f t="shared" si="1"/>
        <v>121</v>
      </c>
      <c r="B124" s="7" t="s">
        <v>117</v>
      </c>
      <c r="C124" s="17">
        <v>0.95790000000000008</v>
      </c>
      <c r="D124" s="17">
        <v>0.12</v>
      </c>
      <c r="E124" s="17">
        <v>0.89280000000000004</v>
      </c>
      <c r="F124" s="17">
        <v>0.06</v>
      </c>
      <c r="G124" s="17">
        <v>0.93</v>
      </c>
      <c r="H124" s="17">
        <v>0.12</v>
      </c>
      <c r="I124" s="13">
        <v>-0.13</v>
      </c>
      <c r="J124" s="18">
        <v>1E-3</v>
      </c>
      <c r="K124" s="7">
        <v>3.0000000000000001E-3</v>
      </c>
    </row>
    <row r="125" spans="1:11" x14ac:dyDescent="0.25">
      <c r="A125" s="2">
        <f t="shared" si="1"/>
        <v>122</v>
      </c>
      <c r="B125" s="7" t="s">
        <v>118</v>
      </c>
      <c r="C125" s="17">
        <v>1.0504</v>
      </c>
      <c r="D125" s="17">
        <v>0.04</v>
      </c>
      <c r="E125" s="17">
        <v>0.99839999999999995</v>
      </c>
      <c r="F125" s="17">
        <v>0.04</v>
      </c>
      <c r="G125" s="17">
        <v>1.04</v>
      </c>
      <c r="H125" s="17">
        <v>0.02</v>
      </c>
      <c r="I125" s="13">
        <v>-0.04</v>
      </c>
      <c r="J125" s="18">
        <v>1E-3</v>
      </c>
      <c r="K125" s="7">
        <v>3.0000000000000001E-3</v>
      </c>
    </row>
    <row r="126" spans="1:11" x14ac:dyDescent="0.25">
      <c r="A126" s="2">
        <f t="shared" si="1"/>
        <v>123</v>
      </c>
      <c r="B126" s="7" t="s">
        <v>119</v>
      </c>
      <c r="C126" s="17">
        <v>1.0088000000000001</v>
      </c>
      <c r="D126" s="17">
        <v>0.14000000000000001</v>
      </c>
      <c r="E126" s="17">
        <v>0.98799999999999999</v>
      </c>
      <c r="F126" s="17">
        <v>0.02</v>
      </c>
      <c r="G126" s="17">
        <v>1.04</v>
      </c>
      <c r="H126" s="17">
        <v>7.0000000000000007E-2</v>
      </c>
      <c r="I126" s="13">
        <v>-0.08</v>
      </c>
      <c r="J126" s="18">
        <v>3.0000000000000001E-3</v>
      </c>
      <c r="K126" s="7">
        <v>9.0000000000000011E-3</v>
      </c>
    </row>
    <row r="127" spans="1:11" x14ac:dyDescent="0.25">
      <c r="A127" s="2">
        <f t="shared" si="1"/>
        <v>124</v>
      </c>
      <c r="B127" s="7" t="s">
        <v>120</v>
      </c>
      <c r="C127" s="17">
        <v>1.0137</v>
      </c>
      <c r="D127" s="17">
        <v>0.06</v>
      </c>
      <c r="E127" s="17">
        <v>1.0791000000000002</v>
      </c>
      <c r="F127" s="17">
        <v>0.05</v>
      </c>
      <c r="G127" s="17">
        <v>1.0900000000000001</v>
      </c>
      <c r="H127" s="17">
        <v>0.09</v>
      </c>
      <c r="I127" s="13">
        <v>-0.21</v>
      </c>
      <c r="J127" s="18">
        <v>1E-3</v>
      </c>
      <c r="K127" s="7">
        <v>3.0000000000000001E-3</v>
      </c>
    </row>
    <row r="128" spans="1:11" x14ac:dyDescent="0.25">
      <c r="A128" s="2">
        <f t="shared" si="1"/>
        <v>125</v>
      </c>
      <c r="B128" s="7" t="s">
        <v>121</v>
      </c>
      <c r="C128" s="17">
        <v>1.1413</v>
      </c>
      <c r="D128" s="17">
        <v>0.08</v>
      </c>
      <c r="E128" s="17">
        <v>1.1073999999999999</v>
      </c>
      <c r="F128" s="17">
        <v>0.15</v>
      </c>
      <c r="G128" s="17">
        <v>1.1299999999999999</v>
      </c>
      <c r="H128" s="17">
        <v>7.0000000000000007E-2</v>
      </c>
      <c r="I128" s="13">
        <v>0.15</v>
      </c>
      <c r="J128" s="18">
        <v>1E-3</v>
      </c>
      <c r="K128" s="7">
        <v>3.0000000000000001E-3</v>
      </c>
    </row>
    <row r="129" spans="1:11" x14ac:dyDescent="0.25">
      <c r="A129" s="2">
        <f t="shared" si="1"/>
        <v>126</v>
      </c>
      <c r="B129" s="7" t="s">
        <v>122</v>
      </c>
      <c r="C129" s="17">
        <v>1.0605</v>
      </c>
      <c r="D129" s="17">
        <v>0.14000000000000001</v>
      </c>
      <c r="E129" s="17">
        <v>1.0302</v>
      </c>
      <c r="F129" s="17">
        <v>0.06</v>
      </c>
      <c r="G129" s="17">
        <v>1.01</v>
      </c>
      <c r="H129" s="17">
        <v>0.1</v>
      </c>
      <c r="I129" s="13">
        <v>0.11</v>
      </c>
      <c r="J129" s="18">
        <v>2E-3</v>
      </c>
      <c r="K129" s="7">
        <v>6.0000000000000001E-3</v>
      </c>
    </row>
    <row r="130" spans="1:11" x14ac:dyDescent="0.25">
      <c r="A130" s="2">
        <f t="shared" si="1"/>
        <v>127</v>
      </c>
      <c r="B130" s="7" t="s">
        <v>123</v>
      </c>
      <c r="C130" s="17">
        <v>0.93059999999999998</v>
      </c>
      <c r="D130" s="17">
        <v>0.14000000000000001</v>
      </c>
      <c r="E130" s="17">
        <v>1.0296000000000001</v>
      </c>
      <c r="F130" s="17">
        <v>0.11</v>
      </c>
      <c r="G130" s="17">
        <v>0.99</v>
      </c>
      <c r="H130" s="17">
        <v>0.03</v>
      </c>
      <c r="I130" s="13">
        <v>0.11</v>
      </c>
      <c r="J130" s="18">
        <v>1E-3</v>
      </c>
      <c r="K130" s="7">
        <v>3.0000000000000001E-3</v>
      </c>
    </row>
    <row r="131" spans="1:11" x14ac:dyDescent="0.25">
      <c r="A131" s="2">
        <f t="shared" si="1"/>
        <v>128</v>
      </c>
      <c r="B131" s="7" t="s">
        <v>124</v>
      </c>
      <c r="C131" s="17">
        <v>1.0706</v>
      </c>
      <c r="D131" s="17">
        <v>0.09</v>
      </c>
      <c r="E131" s="17">
        <v>1.0282</v>
      </c>
      <c r="F131" s="17">
        <v>0.01</v>
      </c>
      <c r="G131" s="17">
        <v>1.06</v>
      </c>
      <c r="H131" s="17">
        <v>0.09</v>
      </c>
      <c r="I131" s="13">
        <v>-0.05</v>
      </c>
      <c r="J131" s="18">
        <v>1E-3</v>
      </c>
      <c r="K131" s="7">
        <v>3.0000000000000001E-3</v>
      </c>
    </row>
    <row r="132" spans="1:11" x14ac:dyDescent="0.25">
      <c r="A132" s="2">
        <f t="shared" si="1"/>
        <v>129</v>
      </c>
      <c r="B132" s="7" t="s">
        <v>125</v>
      </c>
      <c r="C132" s="17">
        <v>0.68819999999999992</v>
      </c>
      <c r="D132" s="17">
        <v>0.16</v>
      </c>
      <c r="E132" s="17">
        <v>0.73260000000000003</v>
      </c>
      <c r="F132" s="17">
        <v>0.18</v>
      </c>
      <c r="G132" s="17">
        <v>0.74</v>
      </c>
      <c r="H132" s="17">
        <v>0.09</v>
      </c>
      <c r="I132" s="13">
        <v>-0.1</v>
      </c>
      <c r="J132" s="18">
        <v>1E-3</v>
      </c>
      <c r="K132" s="7">
        <v>3.0000000000000001E-3</v>
      </c>
    </row>
    <row r="133" spans="1:11" x14ac:dyDescent="0.25">
      <c r="A133" s="2">
        <f t="shared" si="1"/>
        <v>130</v>
      </c>
      <c r="B133" s="7" t="s">
        <v>126</v>
      </c>
      <c r="C133" s="17">
        <v>0.7904000000000001</v>
      </c>
      <c r="D133" s="17">
        <v>7.0000000000000007E-2</v>
      </c>
      <c r="E133" s="17">
        <v>0.76760000000000006</v>
      </c>
      <c r="F133" s="17">
        <v>0.13</v>
      </c>
      <c r="G133" s="17">
        <v>0.76</v>
      </c>
      <c r="H133" s="17">
        <v>0.03</v>
      </c>
      <c r="I133" s="13">
        <v>-0.08</v>
      </c>
      <c r="J133" s="18">
        <v>1E-3</v>
      </c>
      <c r="K133" s="7">
        <v>3.0000000000000001E-3</v>
      </c>
    </row>
    <row r="134" spans="1:11" x14ac:dyDescent="0.25">
      <c r="A134" s="2">
        <f t="shared" ref="A134:A197" si="2">A133+1</f>
        <v>131</v>
      </c>
      <c r="B134" s="7" t="s">
        <v>127</v>
      </c>
      <c r="C134" s="17">
        <v>0.78280000000000005</v>
      </c>
      <c r="D134" s="17">
        <v>0.15</v>
      </c>
      <c r="E134" s="17">
        <v>0.7752</v>
      </c>
      <c r="F134" s="17">
        <v>0.03</v>
      </c>
      <c r="G134" s="17">
        <v>0.76</v>
      </c>
      <c r="H134" s="17">
        <v>7.0000000000000007E-2</v>
      </c>
      <c r="I134" s="13">
        <v>0.06</v>
      </c>
      <c r="J134" s="18">
        <v>1E-3</v>
      </c>
      <c r="K134" s="7">
        <v>3.0000000000000001E-3</v>
      </c>
    </row>
    <row r="135" spans="1:11" x14ac:dyDescent="0.25">
      <c r="A135" s="2">
        <f t="shared" si="2"/>
        <v>132</v>
      </c>
      <c r="B135" s="7" t="s">
        <v>128</v>
      </c>
      <c r="C135" s="17">
        <v>0.79200000000000004</v>
      </c>
      <c r="D135" s="17">
        <v>0.2</v>
      </c>
      <c r="E135" s="17">
        <v>0.92400000000000004</v>
      </c>
      <c r="F135" s="17">
        <v>0.11</v>
      </c>
      <c r="G135" s="17">
        <v>0.88</v>
      </c>
      <c r="H135" s="17">
        <v>0.04</v>
      </c>
      <c r="I135" s="13">
        <v>0.06</v>
      </c>
      <c r="J135" s="18">
        <v>1E-3</v>
      </c>
      <c r="K135" s="7">
        <v>3.0000000000000001E-3</v>
      </c>
    </row>
    <row r="136" spans="1:11" x14ac:dyDescent="0.25">
      <c r="A136" s="2">
        <f t="shared" si="2"/>
        <v>133</v>
      </c>
      <c r="B136" s="7" t="s">
        <v>129</v>
      </c>
      <c r="C136" s="17">
        <v>1.1279999999999999</v>
      </c>
      <c r="D136" s="17">
        <v>0.03</v>
      </c>
      <c r="E136" s="17">
        <v>1.248</v>
      </c>
      <c r="F136" s="17">
        <v>0.04</v>
      </c>
      <c r="G136" s="17">
        <v>1.2</v>
      </c>
      <c r="H136" s="17">
        <v>0.15</v>
      </c>
      <c r="I136" s="13">
        <v>-0.02</v>
      </c>
      <c r="J136" s="18">
        <v>1E-3</v>
      </c>
      <c r="K136" s="7">
        <v>3.0000000000000001E-3</v>
      </c>
    </row>
    <row r="137" spans="1:11" x14ac:dyDescent="0.25">
      <c r="A137" s="2">
        <f t="shared" si="2"/>
        <v>134</v>
      </c>
      <c r="B137" s="7" t="s">
        <v>130</v>
      </c>
      <c r="C137" s="17">
        <v>0.84459999999999991</v>
      </c>
      <c r="D137" s="17">
        <v>0.03</v>
      </c>
      <c r="E137" s="17">
        <v>0.77899999999999991</v>
      </c>
      <c r="F137" s="17">
        <v>0.04</v>
      </c>
      <c r="G137" s="17">
        <v>0.82</v>
      </c>
      <c r="H137" s="17">
        <v>0.12</v>
      </c>
      <c r="I137" s="13">
        <v>-0.18</v>
      </c>
      <c r="J137" s="18">
        <v>1E-3</v>
      </c>
      <c r="K137" s="7">
        <v>3.0000000000000001E-3</v>
      </c>
    </row>
    <row r="138" spans="1:11" x14ac:dyDescent="0.25">
      <c r="A138" s="2">
        <f t="shared" si="2"/>
        <v>135</v>
      </c>
      <c r="B138" s="7" t="s">
        <v>131</v>
      </c>
      <c r="C138" s="17">
        <v>1.0289999999999999</v>
      </c>
      <c r="D138" s="17">
        <v>0.03</v>
      </c>
      <c r="E138" s="17">
        <v>1.0094000000000001</v>
      </c>
      <c r="F138" s="17">
        <v>0.18</v>
      </c>
      <c r="G138" s="17">
        <v>0.98</v>
      </c>
      <c r="H138" s="17">
        <v>0.06</v>
      </c>
      <c r="I138" s="13">
        <v>-0.02</v>
      </c>
      <c r="J138" s="18">
        <v>1E-3</v>
      </c>
      <c r="K138" s="7">
        <v>3.0000000000000001E-3</v>
      </c>
    </row>
    <row r="139" spans="1:11" x14ac:dyDescent="0.25">
      <c r="A139" s="2">
        <f t="shared" si="2"/>
        <v>136</v>
      </c>
      <c r="B139" s="7" t="s">
        <v>132</v>
      </c>
      <c r="C139" s="17">
        <v>1.1627999999999998</v>
      </c>
      <c r="D139" s="17">
        <v>0.01</v>
      </c>
      <c r="E139" s="17">
        <v>1.1856</v>
      </c>
      <c r="F139" s="17">
        <v>0.09</v>
      </c>
      <c r="G139" s="17">
        <v>1.1399999999999999</v>
      </c>
      <c r="H139" s="17">
        <v>0.14000000000000001</v>
      </c>
      <c r="I139" s="13">
        <v>0.12</v>
      </c>
      <c r="J139" s="18">
        <v>1E-3</v>
      </c>
      <c r="K139" s="7">
        <v>3.0000000000000001E-3</v>
      </c>
    </row>
    <row r="140" spans="1:11" x14ac:dyDescent="0.25">
      <c r="A140" s="2">
        <f t="shared" si="2"/>
        <v>137</v>
      </c>
      <c r="B140" s="7" t="s">
        <v>133</v>
      </c>
      <c r="C140" s="17">
        <v>0.99900000000000011</v>
      </c>
      <c r="D140" s="17">
        <v>0.04</v>
      </c>
      <c r="E140" s="17">
        <v>1.1211000000000002</v>
      </c>
      <c r="F140" s="17">
        <v>0.19</v>
      </c>
      <c r="G140" s="17">
        <v>1.1100000000000001</v>
      </c>
      <c r="H140" s="17">
        <v>0.05</v>
      </c>
      <c r="I140" s="13">
        <v>7.0000000000000007E-2</v>
      </c>
      <c r="J140" s="18">
        <v>1E-3</v>
      </c>
      <c r="K140" s="7">
        <v>3.0000000000000001E-3</v>
      </c>
    </row>
    <row r="141" spans="1:11" x14ac:dyDescent="0.25">
      <c r="A141" s="2">
        <f t="shared" si="2"/>
        <v>138</v>
      </c>
      <c r="B141" s="7" t="s">
        <v>134</v>
      </c>
      <c r="C141" s="17">
        <v>0.74159999999999993</v>
      </c>
      <c r="D141" s="17">
        <v>0.09</v>
      </c>
      <c r="E141" s="17">
        <v>0.74160000000000004</v>
      </c>
      <c r="F141" s="17">
        <v>0.16</v>
      </c>
      <c r="G141" s="17">
        <v>0.72</v>
      </c>
      <c r="H141" s="17">
        <v>0.12</v>
      </c>
      <c r="I141" s="13">
        <v>-0.11</v>
      </c>
      <c r="J141" s="18">
        <v>5.0000000000000001E-3</v>
      </c>
      <c r="K141" s="7">
        <v>1.4999999999999999E-2</v>
      </c>
    </row>
    <row r="142" spans="1:11" x14ac:dyDescent="0.25">
      <c r="A142" s="2">
        <f t="shared" si="2"/>
        <v>139</v>
      </c>
      <c r="B142" s="7" t="s">
        <v>135</v>
      </c>
      <c r="C142" s="17">
        <v>0.7410000000000001</v>
      </c>
      <c r="D142" s="17">
        <v>0.01</v>
      </c>
      <c r="E142" s="17">
        <v>0.81120000000000003</v>
      </c>
      <c r="F142" s="17">
        <v>7.0000000000000007E-2</v>
      </c>
      <c r="G142" s="17">
        <v>0.78</v>
      </c>
      <c r="H142" s="17">
        <v>0.05</v>
      </c>
      <c r="I142" s="13">
        <v>-0.03</v>
      </c>
      <c r="J142" s="18">
        <v>1E-3</v>
      </c>
      <c r="K142" s="7">
        <v>3.0000000000000001E-3</v>
      </c>
    </row>
    <row r="143" spans="1:11" x14ac:dyDescent="0.25">
      <c r="A143" s="2">
        <f t="shared" si="2"/>
        <v>140</v>
      </c>
      <c r="B143" s="7" t="s">
        <v>136</v>
      </c>
      <c r="C143" s="17">
        <v>1.1384999999999998</v>
      </c>
      <c r="D143" s="17">
        <v>0.13</v>
      </c>
      <c r="E143" s="17">
        <v>1.1499999999999999</v>
      </c>
      <c r="F143" s="17">
        <v>0.15</v>
      </c>
      <c r="G143" s="17">
        <v>1.1499999999999999</v>
      </c>
      <c r="H143" s="17">
        <v>0.13</v>
      </c>
      <c r="I143" s="13">
        <v>-0.03</v>
      </c>
      <c r="J143" s="18">
        <v>1E-3</v>
      </c>
      <c r="K143" s="7">
        <v>3.0000000000000001E-3</v>
      </c>
    </row>
    <row r="144" spans="1:11" x14ac:dyDescent="0.25">
      <c r="A144" s="2">
        <f t="shared" si="2"/>
        <v>141</v>
      </c>
      <c r="B144" s="7" t="s">
        <v>137</v>
      </c>
      <c r="C144" s="17">
        <v>1.0368000000000002</v>
      </c>
      <c r="D144" s="17">
        <v>0.06</v>
      </c>
      <c r="E144" s="17">
        <v>1.1232000000000002</v>
      </c>
      <c r="F144" s="17">
        <v>7.0000000000000007E-2</v>
      </c>
      <c r="G144" s="17">
        <v>1.08</v>
      </c>
      <c r="H144" s="17">
        <v>0.02</v>
      </c>
      <c r="I144" s="13">
        <v>-0.12</v>
      </c>
      <c r="J144" s="18">
        <v>1E-3</v>
      </c>
      <c r="K144" s="7">
        <v>3.0000000000000001E-3</v>
      </c>
    </row>
    <row r="145" spans="1:11" x14ac:dyDescent="0.25">
      <c r="A145" s="2">
        <f t="shared" si="2"/>
        <v>142</v>
      </c>
      <c r="B145" s="7" t="s">
        <v>138</v>
      </c>
      <c r="C145" s="17">
        <v>0.90300000000000002</v>
      </c>
      <c r="D145" s="17">
        <v>0.17</v>
      </c>
      <c r="E145" s="17">
        <v>0.89439999999999997</v>
      </c>
      <c r="F145" s="17">
        <v>0.02</v>
      </c>
      <c r="G145" s="17">
        <v>0.86</v>
      </c>
      <c r="H145" s="17">
        <v>0.09</v>
      </c>
      <c r="I145" s="13">
        <v>0.05</v>
      </c>
      <c r="J145" s="18">
        <v>1E-3</v>
      </c>
      <c r="K145" s="7">
        <v>3.0000000000000001E-3</v>
      </c>
    </row>
    <row r="146" spans="1:11" x14ac:dyDescent="0.25">
      <c r="A146" s="2">
        <f t="shared" si="2"/>
        <v>143</v>
      </c>
      <c r="B146" s="7" t="s">
        <v>139</v>
      </c>
      <c r="C146" s="17">
        <v>1.0609</v>
      </c>
      <c r="D146" s="17">
        <v>0.05</v>
      </c>
      <c r="E146" s="17">
        <v>1.0506</v>
      </c>
      <c r="F146" s="17">
        <v>0.11</v>
      </c>
      <c r="G146" s="17">
        <v>1.03</v>
      </c>
      <c r="H146" s="17">
        <v>0.05</v>
      </c>
      <c r="I146" s="13">
        <v>-0.04</v>
      </c>
      <c r="J146" s="18">
        <v>2E-3</v>
      </c>
      <c r="K146" s="7">
        <v>6.0000000000000001E-3</v>
      </c>
    </row>
    <row r="147" spans="1:11" x14ac:dyDescent="0.25">
      <c r="A147" s="2">
        <f t="shared" si="2"/>
        <v>144</v>
      </c>
      <c r="B147" s="7" t="s">
        <v>890</v>
      </c>
      <c r="C147" s="17">
        <v>1.05</v>
      </c>
      <c r="D147" s="17">
        <v>0.19</v>
      </c>
      <c r="E147" s="17">
        <v>1.0900000000000001</v>
      </c>
      <c r="F147" s="17">
        <v>0.05</v>
      </c>
      <c r="G147" s="17">
        <v>1.05</v>
      </c>
      <c r="H147" s="17">
        <v>0.09</v>
      </c>
      <c r="I147" s="13">
        <v>-0.2</v>
      </c>
      <c r="J147" s="18">
        <v>1E-3</v>
      </c>
      <c r="K147" s="7">
        <v>3.0000000000000001E-3</v>
      </c>
    </row>
    <row r="148" spans="1:11" x14ac:dyDescent="0.25">
      <c r="A148" s="2">
        <f t="shared" si="2"/>
        <v>145</v>
      </c>
      <c r="B148" s="7" t="s">
        <v>140</v>
      </c>
      <c r="C148" s="17">
        <v>1.1285999999999998</v>
      </c>
      <c r="D148" s="17">
        <v>0.11</v>
      </c>
      <c r="E148" s="17">
        <v>1.1285999999999998</v>
      </c>
      <c r="F148" s="17">
        <v>0.13</v>
      </c>
      <c r="G148" s="17">
        <v>1.1399999999999999</v>
      </c>
      <c r="H148" s="17">
        <v>0.06</v>
      </c>
      <c r="I148" s="13">
        <v>0.11</v>
      </c>
      <c r="J148" s="18">
        <v>1E-3</v>
      </c>
      <c r="K148" s="7">
        <v>3.0000000000000001E-3</v>
      </c>
    </row>
    <row r="149" spans="1:11" x14ac:dyDescent="0.25">
      <c r="A149" s="2">
        <f t="shared" si="2"/>
        <v>146</v>
      </c>
      <c r="B149" s="7" t="s">
        <v>141</v>
      </c>
      <c r="C149" s="17">
        <v>1.196</v>
      </c>
      <c r="D149" s="17">
        <v>0.11</v>
      </c>
      <c r="E149" s="17">
        <v>1.1499999999999999</v>
      </c>
      <c r="F149" s="17">
        <v>0.06</v>
      </c>
      <c r="G149" s="17">
        <v>1.1499999999999999</v>
      </c>
      <c r="H149" s="17">
        <v>0.12</v>
      </c>
      <c r="I149" s="13">
        <v>0.05</v>
      </c>
      <c r="J149" s="18">
        <v>1E-3</v>
      </c>
      <c r="K149" s="7">
        <v>3.0000000000000001E-3</v>
      </c>
    </row>
    <row r="150" spans="1:11" x14ac:dyDescent="0.25">
      <c r="A150" s="2">
        <f t="shared" si="2"/>
        <v>147</v>
      </c>
      <c r="B150" s="7" t="s">
        <v>142</v>
      </c>
      <c r="C150" s="17">
        <v>1.0864000000000003</v>
      </c>
      <c r="D150" s="17">
        <v>0.12</v>
      </c>
      <c r="E150" s="17">
        <v>1.0640000000000001</v>
      </c>
      <c r="F150" s="17">
        <v>0.1</v>
      </c>
      <c r="G150" s="17">
        <v>1.1200000000000001</v>
      </c>
      <c r="H150" s="17">
        <v>0.11</v>
      </c>
      <c r="I150" s="13">
        <v>0.13</v>
      </c>
      <c r="J150" s="18">
        <v>1E-3</v>
      </c>
      <c r="K150" s="7">
        <v>3.0000000000000001E-3</v>
      </c>
    </row>
    <row r="151" spans="1:11" x14ac:dyDescent="0.25">
      <c r="A151" s="2">
        <f t="shared" si="2"/>
        <v>148</v>
      </c>
      <c r="B151" s="7" t="s">
        <v>143</v>
      </c>
      <c r="C151" s="17">
        <v>0.70299999999999996</v>
      </c>
      <c r="D151" s="17">
        <v>0.15</v>
      </c>
      <c r="E151" s="17">
        <v>0.76219999999999999</v>
      </c>
      <c r="F151" s="17">
        <v>0.12</v>
      </c>
      <c r="G151" s="17">
        <v>0.74</v>
      </c>
      <c r="H151" s="17">
        <v>0.09</v>
      </c>
      <c r="I151" s="13">
        <v>-0.03</v>
      </c>
      <c r="J151" s="18">
        <v>1E-3</v>
      </c>
      <c r="K151" s="7">
        <v>3.0000000000000001E-3</v>
      </c>
    </row>
    <row r="152" spans="1:11" x14ac:dyDescent="0.25">
      <c r="A152" s="2">
        <f t="shared" si="2"/>
        <v>149</v>
      </c>
      <c r="B152" s="7" t="s">
        <v>144</v>
      </c>
      <c r="C152" s="17">
        <v>0.7238</v>
      </c>
      <c r="D152" s="17">
        <v>0.08</v>
      </c>
      <c r="E152" s="17">
        <v>0.74690000000000001</v>
      </c>
      <c r="F152" s="17">
        <v>0.08</v>
      </c>
      <c r="G152" s="17">
        <v>0.77</v>
      </c>
      <c r="H152" s="17">
        <v>0.03</v>
      </c>
      <c r="I152" s="13">
        <v>-0.06</v>
      </c>
      <c r="J152" s="18">
        <v>1E-3</v>
      </c>
      <c r="K152" s="7">
        <v>3.0000000000000001E-3</v>
      </c>
    </row>
    <row r="153" spans="1:11" x14ac:dyDescent="0.25">
      <c r="A153" s="2">
        <f t="shared" si="2"/>
        <v>150</v>
      </c>
      <c r="B153" s="7" t="s">
        <v>145</v>
      </c>
      <c r="C153" s="17">
        <v>1.0192000000000001</v>
      </c>
      <c r="D153" s="17">
        <v>0.13</v>
      </c>
      <c r="E153" s="17">
        <v>1.1760000000000002</v>
      </c>
      <c r="F153" s="17">
        <v>7.0000000000000007E-2</v>
      </c>
      <c r="G153" s="17">
        <v>1.1200000000000001</v>
      </c>
      <c r="H153" s="17">
        <v>0.04</v>
      </c>
      <c r="I153" s="13">
        <v>0.08</v>
      </c>
      <c r="J153" s="18">
        <v>1E-3</v>
      </c>
      <c r="K153" s="7">
        <v>3.0000000000000001E-3</v>
      </c>
    </row>
    <row r="154" spans="1:11" x14ac:dyDescent="0.25">
      <c r="A154" s="2">
        <f t="shared" si="2"/>
        <v>151</v>
      </c>
      <c r="B154" s="7" t="s">
        <v>146</v>
      </c>
      <c r="C154" s="17">
        <v>1.1021000000000001</v>
      </c>
      <c r="D154" s="17">
        <v>0.01</v>
      </c>
      <c r="E154" s="17">
        <v>1.0486</v>
      </c>
      <c r="F154" s="17">
        <v>0.1</v>
      </c>
      <c r="G154" s="17">
        <v>1.07</v>
      </c>
      <c r="H154" s="17">
        <v>0.1</v>
      </c>
      <c r="I154" s="13">
        <v>0.11</v>
      </c>
      <c r="J154" s="18">
        <v>1E-3</v>
      </c>
      <c r="K154" s="7">
        <v>3.0000000000000001E-3</v>
      </c>
    </row>
    <row r="155" spans="1:11" x14ac:dyDescent="0.25">
      <c r="A155" s="2">
        <f t="shared" si="2"/>
        <v>152</v>
      </c>
      <c r="B155" s="7" t="s">
        <v>147</v>
      </c>
      <c r="C155" s="17">
        <v>0.81840000000000002</v>
      </c>
      <c r="D155" s="17">
        <v>0.18</v>
      </c>
      <c r="E155" s="17">
        <v>0.87119999999999997</v>
      </c>
      <c r="F155" s="17">
        <v>0.03</v>
      </c>
      <c r="G155" s="17">
        <v>0.88</v>
      </c>
      <c r="H155" s="17">
        <v>0.05</v>
      </c>
      <c r="I155" s="13">
        <v>-0.22</v>
      </c>
      <c r="J155" s="18">
        <v>2E-3</v>
      </c>
      <c r="K155" s="7">
        <v>6.0000000000000001E-3</v>
      </c>
    </row>
    <row r="156" spans="1:11" x14ac:dyDescent="0.25">
      <c r="A156" s="2">
        <f t="shared" si="2"/>
        <v>153</v>
      </c>
      <c r="B156" s="7" t="s">
        <v>148</v>
      </c>
      <c r="C156" s="17">
        <v>0.79120000000000001</v>
      </c>
      <c r="D156" s="17">
        <v>0.2</v>
      </c>
      <c r="E156" s="17">
        <v>0.83419999999999994</v>
      </c>
      <c r="F156" s="17">
        <v>0.03</v>
      </c>
      <c r="G156" s="17">
        <v>0.86</v>
      </c>
      <c r="H156" s="17">
        <v>0.06</v>
      </c>
      <c r="I156" s="13">
        <v>-0.13</v>
      </c>
      <c r="J156" s="18">
        <v>1E-3</v>
      </c>
      <c r="K156" s="7">
        <v>3.0000000000000001E-3</v>
      </c>
    </row>
    <row r="157" spans="1:11" x14ac:dyDescent="0.25">
      <c r="A157" s="2">
        <f t="shared" si="2"/>
        <v>154</v>
      </c>
      <c r="B157" s="7" t="s">
        <v>891</v>
      </c>
      <c r="C157" s="17">
        <v>0.98</v>
      </c>
      <c r="D157" s="17">
        <v>0.21</v>
      </c>
      <c r="E157" s="17">
        <v>0.95</v>
      </c>
      <c r="F157" s="17">
        <v>0.12</v>
      </c>
      <c r="G157" s="17">
        <v>0.96</v>
      </c>
      <c r="H157" s="17">
        <v>0.11</v>
      </c>
      <c r="I157" s="13">
        <v>-0.01</v>
      </c>
      <c r="J157" s="18">
        <v>1E-3</v>
      </c>
      <c r="K157" s="7">
        <v>3.0000000000000001E-3</v>
      </c>
    </row>
    <row r="158" spans="1:11" x14ac:dyDescent="0.25">
      <c r="A158" s="2">
        <f t="shared" si="2"/>
        <v>155</v>
      </c>
      <c r="B158" s="7" t="s">
        <v>149</v>
      </c>
      <c r="C158" s="17">
        <v>0.73320000000000007</v>
      </c>
      <c r="D158" s="17">
        <v>0.14000000000000001</v>
      </c>
      <c r="E158" s="17">
        <v>0.79560000000000008</v>
      </c>
      <c r="F158" s="17">
        <v>0.1</v>
      </c>
      <c r="G158" s="17">
        <v>0.78</v>
      </c>
      <c r="H158" s="17">
        <v>0.14000000000000001</v>
      </c>
      <c r="I158" s="13">
        <v>-0.1</v>
      </c>
      <c r="J158" s="18">
        <v>1E-3</v>
      </c>
      <c r="K158" s="7">
        <v>3.0000000000000001E-3</v>
      </c>
    </row>
    <row r="159" spans="1:11" x14ac:dyDescent="0.25">
      <c r="A159" s="2">
        <f t="shared" si="2"/>
        <v>156</v>
      </c>
      <c r="B159" s="7" t="s">
        <v>150</v>
      </c>
      <c r="C159" s="17">
        <v>0.87419999999999998</v>
      </c>
      <c r="D159" s="17">
        <v>0.13</v>
      </c>
      <c r="E159" s="17">
        <v>0.93</v>
      </c>
      <c r="F159" s="17">
        <v>0.19</v>
      </c>
      <c r="G159" s="17">
        <v>0.93</v>
      </c>
      <c r="H159" s="17">
        <v>0.13</v>
      </c>
      <c r="I159" s="13">
        <v>0.09</v>
      </c>
      <c r="J159" s="18">
        <v>1E-3</v>
      </c>
      <c r="K159" s="7">
        <v>3.0000000000000001E-3</v>
      </c>
    </row>
    <row r="160" spans="1:11" x14ac:dyDescent="0.25">
      <c r="A160" s="2">
        <f t="shared" si="2"/>
        <v>157</v>
      </c>
      <c r="B160" s="7" t="s">
        <v>151</v>
      </c>
      <c r="C160" s="17">
        <v>0.89890000000000003</v>
      </c>
      <c r="D160" s="17">
        <v>0.02</v>
      </c>
      <c r="E160" s="17">
        <v>0.89890000000000003</v>
      </c>
      <c r="F160" s="17">
        <v>0.01</v>
      </c>
      <c r="G160" s="17">
        <v>0.89</v>
      </c>
      <c r="H160" s="17">
        <v>0.01</v>
      </c>
      <c r="I160" s="13">
        <v>-0.13</v>
      </c>
      <c r="J160" s="18">
        <v>2E-3</v>
      </c>
      <c r="K160" s="7">
        <v>6.0000000000000001E-3</v>
      </c>
    </row>
    <row r="161" spans="1:11" x14ac:dyDescent="0.25">
      <c r="A161" s="2">
        <f t="shared" si="2"/>
        <v>158</v>
      </c>
      <c r="B161" s="7" t="s">
        <v>152</v>
      </c>
      <c r="C161" s="17">
        <v>0.9506</v>
      </c>
      <c r="D161" s="17">
        <v>0.18</v>
      </c>
      <c r="E161" s="17">
        <v>0.98</v>
      </c>
      <c r="F161" s="17">
        <v>0.14000000000000001</v>
      </c>
      <c r="G161" s="17">
        <v>0.98</v>
      </c>
      <c r="H161" s="17">
        <v>0.11</v>
      </c>
      <c r="I161" s="13">
        <v>-0.1</v>
      </c>
      <c r="J161" s="18">
        <v>1E-3</v>
      </c>
      <c r="K161" s="7">
        <v>3.0000000000000001E-3</v>
      </c>
    </row>
    <row r="162" spans="1:11" x14ac:dyDescent="0.25">
      <c r="A162" s="2">
        <f t="shared" si="2"/>
        <v>159</v>
      </c>
      <c r="B162" s="7" t="s">
        <v>153</v>
      </c>
      <c r="C162" s="17">
        <v>0.72680000000000011</v>
      </c>
      <c r="D162" s="17">
        <v>0.16</v>
      </c>
      <c r="E162" s="17">
        <v>0.82950000000000013</v>
      </c>
      <c r="F162" s="17">
        <v>0.16</v>
      </c>
      <c r="G162" s="17">
        <v>0.79</v>
      </c>
      <c r="H162" s="17">
        <v>0.02</v>
      </c>
      <c r="I162" s="13">
        <v>0.1</v>
      </c>
      <c r="J162" s="18">
        <v>2E-3</v>
      </c>
      <c r="K162" s="7">
        <v>6.0000000000000001E-3</v>
      </c>
    </row>
    <row r="163" spans="1:11" x14ac:dyDescent="0.25">
      <c r="A163" s="2">
        <f t="shared" si="2"/>
        <v>160</v>
      </c>
      <c r="B163" s="7" t="s">
        <v>892</v>
      </c>
      <c r="C163" s="17">
        <v>1.22</v>
      </c>
      <c r="D163" s="17">
        <v>0.15</v>
      </c>
      <c r="E163" s="17">
        <v>1.1499999999999999</v>
      </c>
      <c r="F163" s="17">
        <v>0.18</v>
      </c>
      <c r="G163" s="17">
        <v>1.1000000000000001</v>
      </c>
      <c r="H163" s="17">
        <v>0.09</v>
      </c>
      <c r="I163" s="13">
        <v>0.04</v>
      </c>
      <c r="J163" s="18">
        <v>1E-3</v>
      </c>
      <c r="K163" s="7">
        <v>3.0000000000000001E-3</v>
      </c>
    </row>
    <row r="164" spans="1:11" x14ac:dyDescent="0.25">
      <c r="A164" s="2">
        <f t="shared" si="2"/>
        <v>161</v>
      </c>
      <c r="B164" s="7" t="s">
        <v>154</v>
      </c>
      <c r="C164" s="17">
        <v>1.1025</v>
      </c>
      <c r="D164" s="17">
        <v>0.14000000000000001</v>
      </c>
      <c r="E164" s="17">
        <v>1.0710000000000002</v>
      </c>
      <c r="F164" s="17">
        <v>0.08</v>
      </c>
      <c r="G164" s="17">
        <v>1.05</v>
      </c>
      <c r="H164" s="17">
        <v>0.15</v>
      </c>
      <c r="I164" s="13">
        <v>-0.2</v>
      </c>
      <c r="J164" s="18">
        <v>1E-3</v>
      </c>
      <c r="K164" s="7">
        <v>3.0000000000000001E-3</v>
      </c>
    </row>
    <row r="165" spans="1:11" x14ac:dyDescent="0.25">
      <c r="A165" s="2">
        <f t="shared" si="2"/>
        <v>162</v>
      </c>
      <c r="B165" s="7" t="s">
        <v>155</v>
      </c>
      <c r="C165" s="17">
        <v>0.99909999999999999</v>
      </c>
      <c r="D165" s="17">
        <v>0.02</v>
      </c>
      <c r="E165" s="17">
        <v>1.0609</v>
      </c>
      <c r="F165" s="17">
        <v>7.0000000000000007E-2</v>
      </c>
      <c r="G165" s="17">
        <v>1.03</v>
      </c>
      <c r="H165" s="17">
        <v>0.11</v>
      </c>
      <c r="I165" s="13">
        <v>-0.1</v>
      </c>
      <c r="J165" s="18">
        <v>1E-3</v>
      </c>
      <c r="K165" s="7">
        <v>3.0000000000000001E-3</v>
      </c>
    </row>
    <row r="166" spans="1:11" x14ac:dyDescent="0.25">
      <c r="A166" s="2">
        <f t="shared" si="2"/>
        <v>163</v>
      </c>
      <c r="B166" s="7" t="s">
        <v>156</v>
      </c>
      <c r="C166" s="17">
        <v>0.95</v>
      </c>
      <c r="D166" s="17">
        <v>0.2</v>
      </c>
      <c r="E166" s="17">
        <v>0.91199999999999992</v>
      </c>
      <c r="F166" s="17">
        <v>7.0000000000000007E-2</v>
      </c>
      <c r="G166" s="17">
        <v>0.95</v>
      </c>
      <c r="H166" s="17">
        <v>0.04</v>
      </c>
      <c r="I166" s="13">
        <v>-0.01</v>
      </c>
      <c r="J166" s="18">
        <v>1E-3</v>
      </c>
      <c r="K166" s="7">
        <v>3.0000000000000001E-3</v>
      </c>
    </row>
    <row r="167" spans="1:11" x14ac:dyDescent="0.25">
      <c r="A167" s="2">
        <f t="shared" si="2"/>
        <v>164</v>
      </c>
      <c r="B167" s="7" t="s">
        <v>157</v>
      </c>
      <c r="C167" s="17">
        <v>0.99639999999999995</v>
      </c>
      <c r="D167" s="17">
        <v>0.02</v>
      </c>
      <c r="E167" s="17">
        <v>1.0918000000000001</v>
      </c>
      <c r="F167" s="17">
        <v>0.09</v>
      </c>
      <c r="G167" s="17">
        <v>1.06</v>
      </c>
      <c r="H167" s="17">
        <v>0.05</v>
      </c>
      <c r="I167" s="13">
        <v>-0.05</v>
      </c>
      <c r="J167" s="18">
        <v>1E-3</v>
      </c>
      <c r="K167" s="7">
        <v>3.0000000000000001E-3</v>
      </c>
    </row>
    <row r="168" spans="1:11" x14ac:dyDescent="0.25">
      <c r="A168" s="2">
        <f t="shared" si="2"/>
        <v>165</v>
      </c>
      <c r="B168" s="7" t="s">
        <v>158</v>
      </c>
      <c r="C168" s="17">
        <v>0.91520000000000001</v>
      </c>
      <c r="D168" s="17">
        <v>0.04</v>
      </c>
      <c r="E168" s="17">
        <v>0.87119999999999997</v>
      </c>
      <c r="F168" s="17">
        <v>0.15</v>
      </c>
      <c r="G168" s="17">
        <v>0.88</v>
      </c>
      <c r="H168" s="17">
        <v>0.01</v>
      </c>
      <c r="I168" s="13">
        <v>0.08</v>
      </c>
      <c r="J168" s="18">
        <v>1E-3</v>
      </c>
      <c r="K168" s="7">
        <v>3.0000000000000001E-3</v>
      </c>
    </row>
    <row r="169" spans="1:11" x14ac:dyDescent="0.25">
      <c r="A169" s="2">
        <f t="shared" si="2"/>
        <v>166</v>
      </c>
      <c r="B169" s="7" t="s">
        <v>159</v>
      </c>
      <c r="C169" s="17">
        <v>0.91200000000000003</v>
      </c>
      <c r="D169" s="17">
        <v>0.06</v>
      </c>
      <c r="E169" s="17">
        <v>1.008</v>
      </c>
      <c r="F169" s="17">
        <v>0.06</v>
      </c>
      <c r="G169" s="17">
        <v>0.96</v>
      </c>
      <c r="H169" s="17">
        <v>0.05</v>
      </c>
      <c r="I169" s="13">
        <v>7.0000000000000007E-2</v>
      </c>
      <c r="J169" s="18">
        <v>1E-3</v>
      </c>
      <c r="K169" s="7">
        <v>3.0000000000000001E-3</v>
      </c>
    </row>
    <row r="170" spans="1:11" x14ac:dyDescent="0.25">
      <c r="A170" s="2">
        <f t="shared" si="2"/>
        <v>167</v>
      </c>
      <c r="B170" s="7" t="s">
        <v>160</v>
      </c>
      <c r="C170" s="17">
        <v>0.99909999999999999</v>
      </c>
      <c r="D170" s="17">
        <v>0.17</v>
      </c>
      <c r="E170" s="17">
        <v>1.0185</v>
      </c>
      <c r="F170" s="17">
        <v>0.11</v>
      </c>
      <c r="G170" s="17">
        <v>0.97</v>
      </c>
      <c r="H170" s="17">
        <v>7.0000000000000007E-2</v>
      </c>
      <c r="I170" s="13">
        <v>0.02</v>
      </c>
      <c r="J170" s="18">
        <v>1E-3</v>
      </c>
      <c r="K170" s="7">
        <v>3.0000000000000001E-3</v>
      </c>
    </row>
    <row r="171" spans="1:11" x14ac:dyDescent="0.25">
      <c r="A171" s="2">
        <f t="shared" si="2"/>
        <v>168</v>
      </c>
      <c r="B171" s="7" t="s">
        <v>161</v>
      </c>
      <c r="C171" s="17">
        <v>0.69349999999999989</v>
      </c>
      <c r="D171" s="17">
        <v>0.06</v>
      </c>
      <c r="E171" s="17">
        <v>0.70079999999999998</v>
      </c>
      <c r="F171" s="17">
        <v>0.18</v>
      </c>
      <c r="G171" s="17">
        <v>0.73</v>
      </c>
      <c r="H171" s="17">
        <v>0.03</v>
      </c>
      <c r="I171" s="13">
        <v>0.11</v>
      </c>
      <c r="J171" s="18">
        <v>1E-3</v>
      </c>
      <c r="K171" s="7">
        <v>3.0000000000000001E-3</v>
      </c>
    </row>
    <row r="172" spans="1:11" x14ac:dyDescent="0.25">
      <c r="A172" s="2">
        <f t="shared" si="2"/>
        <v>169</v>
      </c>
      <c r="B172" s="7" t="s">
        <v>162</v>
      </c>
      <c r="C172" s="17">
        <v>0.95790000000000008</v>
      </c>
      <c r="D172" s="17">
        <v>0.14000000000000001</v>
      </c>
      <c r="E172" s="17">
        <v>1.0712000000000002</v>
      </c>
      <c r="F172" s="17">
        <v>0.1</v>
      </c>
      <c r="G172" s="17">
        <v>1.03</v>
      </c>
      <c r="H172" s="17">
        <v>7.0000000000000007E-2</v>
      </c>
      <c r="I172" s="13">
        <v>0.11</v>
      </c>
      <c r="J172" s="18">
        <v>5.0000000000000001E-3</v>
      </c>
      <c r="K172" s="7">
        <v>1.4999999999999999E-2</v>
      </c>
    </row>
    <row r="173" spans="1:11" x14ac:dyDescent="0.25">
      <c r="A173" s="2">
        <f t="shared" si="2"/>
        <v>170</v>
      </c>
      <c r="B173" s="7" t="s">
        <v>163</v>
      </c>
      <c r="C173" s="17">
        <v>0.99190000000000011</v>
      </c>
      <c r="D173" s="17">
        <v>0.14000000000000001</v>
      </c>
      <c r="E173" s="17">
        <v>1.0791000000000002</v>
      </c>
      <c r="F173" s="17">
        <v>0.06</v>
      </c>
      <c r="G173" s="17">
        <v>1.0900000000000001</v>
      </c>
      <c r="H173" s="17">
        <v>0.14000000000000001</v>
      </c>
      <c r="I173" s="13">
        <v>-0.05</v>
      </c>
      <c r="J173" s="18">
        <v>1E-3</v>
      </c>
      <c r="K173" s="7">
        <v>3.0000000000000001E-3</v>
      </c>
    </row>
    <row r="174" spans="1:11" x14ac:dyDescent="0.25">
      <c r="A174" s="2">
        <f t="shared" si="2"/>
        <v>171</v>
      </c>
      <c r="B174" s="7" t="s">
        <v>164</v>
      </c>
      <c r="C174" s="17">
        <v>0.73730000000000007</v>
      </c>
      <c r="D174" s="17">
        <v>0.06</v>
      </c>
      <c r="E174" s="17">
        <v>0.75919999999999999</v>
      </c>
      <c r="F174" s="17">
        <v>0.18</v>
      </c>
      <c r="G174" s="17">
        <v>0.73</v>
      </c>
      <c r="H174" s="17">
        <v>0.12</v>
      </c>
      <c r="I174" s="13">
        <v>-7.0000000000000007E-2</v>
      </c>
      <c r="J174" s="18">
        <v>1E-3</v>
      </c>
      <c r="K174" s="7">
        <v>3.0000000000000001E-3</v>
      </c>
    </row>
    <row r="175" spans="1:11" x14ac:dyDescent="0.25">
      <c r="A175" s="2">
        <f t="shared" si="2"/>
        <v>172</v>
      </c>
      <c r="B175" s="7" t="s">
        <v>909</v>
      </c>
      <c r="C175" s="17">
        <v>1.1000000000000001</v>
      </c>
      <c r="D175" s="17">
        <v>0.15</v>
      </c>
      <c r="E175" s="17">
        <v>1.1100000000000001</v>
      </c>
      <c r="F175" s="17">
        <v>0.12</v>
      </c>
      <c r="G175" s="17">
        <v>1.08</v>
      </c>
      <c r="H175" s="17">
        <v>0.03</v>
      </c>
      <c r="I175" s="13">
        <v>0.02</v>
      </c>
      <c r="J175" s="18">
        <v>1E-3</v>
      </c>
      <c r="K175" s="7">
        <v>3.0000000000000001E-3</v>
      </c>
    </row>
    <row r="176" spans="1:11" x14ac:dyDescent="0.25">
      <c r="A176" s="2">
        <f t="shared" si="2"/>
        <v>173</v>
      </c>
      <c r="B176" s="7" t="s">
        <v>165</v>
      </c>
      <c r="C176" s="17">
        <v>0.93</v>
      </c>
      <c r="D176" s="17">
        <v>7.0000000000000007E-2</v>
      </c>
      <c r="E176" s="17">
        <v>0.96720000000000006</v>
      </c>
      <c r="F176" s="17">
        <v>0.11</v>
      </c>
      <c r="G176" s="17">
        <v>0.93</v>
      </c>
      <c r="H176" s="17">
        <v>0.13</v>
      </c>
      <c r="I176" s="13">
        <v>0.08</v>
      </c>
      <c r="J176" s="18">
        <v>2E-3</v>
      </c>
      <c r="K176" s="7">
        <v>6.0000000000000001E-3</v>
      </c>
    </row>
    <row r="177" spans="1:11" x14ac:dyDescent="0.25">
      <c r="A177" s="2">
        <f t="shared" si="2"/>
        <v>174</v>
      </c>
      <c r="B177" s="7" t="s">
        <v>166</v>
      </c>
      <c r="C177" s="17">
        <v>1.0169999999999999</v>
      </c>
      <c r="D177" s="17">
        <v>0.14000000000000001</v>
      </c>
      <c r="E177" s="17">
        <v>1.0847999999999998</v>
      </c>
      <c r="F177" s="17">
        <v>0.1</v>
      </c>
      <c r="G177" s="17">
        <v>1.1299999999999999</v>
      </c>
      <c r="H177" s="17">
        <v>0.11</v>
      </c>
      <c r="I177" s="13">
        <v>-0.19</v>
      </c>
      <c r="J177" s="18">
        <v>1E-3</v>
      </c>
      <c r="K177" s="7">
        <v>3.0000000000000001E-3</v>
      </c>
    </row>
    <row r="178" spans="1:11" x14ac:dyDescent="0.25">
      <c r="A178" s="2">
        <f t="shared" si="2"/>
        <v>175</v>
      </c>
      <c r="B178" s="7" t="s">
        <v>167</v>
      </c>
      <c r="C178" s="17">
        <v>0.8640000000000001</v>
      </c>
      <c r="D178" s="17">
        <v>0.09</v>
      </c>
      <c r="E178" s="17">
        <v>0.88200000000000001</v>
      </c>
      <c r="F178" s="17">
        <v>0.12</v>
      </c>
      <c r="G178" s="17">
        <v>0.9</v>
      </c>
      <c r="H178" s="17">
        <v>0.02</v>
      </c>
      <c r="I178" s="13">
        <v>-7.0000000000000007E-2</v>
      </c>
      <c r="J178" s="18">
        <v>1E-3</v>
      </c>
      <c r="K178" s="7">
        <v>3.0000000000000001E-3</v>
      </c>
    </row>
    <row r="179" spans="1:11" x14ac:dyDescent="0.25">
      <c r="A179" s="2">
        <f t="shared" si="2"/>
        <v>176</v>
      </c>
      <c r="B179" s="7" t="s">
        <v>168</v>
      </c>
      <c r="C179" s="17">
        <v>1.1879999999999999</v>
      </c>
      <c r="D179" s="17">
        <v>0.16</v>
      </c>
      <c r="E179" s="17">
        <v>1.224</v>
      </c>
      <c r="F179" s="17">
        <v>0.05</v>
      </c>
      <c r="G179" s="17">
        <v>1.2</v>
      </c>
      <c r="H179" s="17">
        <v>0.13</v>
      </c>
      <c r="I179" s="13">
        <v>0.03</v>
      </c>
      <c r="J179" s="18">
        <v>1E-3</v>
      </c>
      <c r="K179" s="7">
        <v>3.0000000000000001E-3</v>
      </c>
    </row>
    <row r="180" spans="1:11" x14ac:dyDescent="0.25">
      <c r="A180" s="2">
        <f t="shared" si="2"/>
        <v>177</v>
      </c>
      <c r="B180" s="7" t="s">
        <v>169</v>
      </c>
      <c r="C180" s="17">
        <v>0.67899999999999994</v>
      </c>
      <c r="D180" s="17">
        <v>0.13</v>
      </c>
      <c r="E180" s="17">
        <v>0.68599999999999994</v>
      </c>
      <c r="F180" s="17">
        <v>0.05</v>
      </c>
      <c r="G180" s="17">
        <v>0.7</v>
      </c>
      <c r="H180" s="17">
        <v>0.02</v>
      </c>
      <c r="I180" s="13">
        <v>-0.11</v>
      </c>
      <c r="J180" s="18">
        <v>1E-3</v>
      </c>
      <c r="K180" s="7">
        <v>3.0000000000000001E-3</v>
      </c>
    </row>
    <row r="181" spans="1:11" x14ac:dyDescent="0.25">
      <c r="A181" s="2">
        <f t="shared" si="2"/>
        <v>178</v>
      </c>
      <c r="B181" s="7" t="s">
        <v>170</v>
      </c>
      <c r="C181" s="17">
        <v>0.98280000000000001</v>
      </c>
      <c r="D181" s="17">
        <v>0.2</v>
      </c>
      <c r="E181" s="17">
        <v>1.0367999999999999</v>
      </c>
      <c r="F181" s="17">
        <v>0.11</v>
      </c>
      <c r="G181" s="17">
        <v>1.08</v>
      </c>
      <c r="H181" s="17">
        <v>0.03</v>
      </c>
      <c r="I181" s="13">
        <v>-0.05</v>
      </c>
      <c r="J181" s="18">
        <v>1E-3</v>
      </c>
      <c r="K181" s="7">
        <v>3.0000000000000001E-3</v>
      </c>
    </row>
    <row r="182" spans="1:11" x14ac:dyDescent="0.25">
      <c r="A182" s="2">
        <f t="shared" si="2"/>
        <v>179</v>
      </c>
      <c r="B182" s="7" t="s">
        <v>171</v>
      </c>
      <c r="C182" s="17">
        <v>1.1220000000000001</v>
      </c>
      <c r="D182" s="17">
        <v>0.15</v>
      </c>
      <c r="E182" s="17">
        <v>1.089</v>
      </c>
      <c r="F182" s="17">
        <v>0.11</v>
      </c>
      <c r="G182" s="17">
        <v>1.1000000000000001</v>
      </c>
      <c r="H182" s="17">
        <v>0.14000000000000001</v>
      </c>
      <c r="I182" s="13">
        <v>-0.08</v>
      </c>
      <c r="J182" s="18">
        <v>1E-3</v>
      </c>
      <c r="K182" s="7">
        <v>3.0000000000000001E-3</v>
      </c>
    </row>
    <row r="183" spans="1:11" x14ac:dyDescent="0.25">
      <c r="A183" s="2">
        <f t="shared" si="2"/>
        <v>180</v>
      </c>
      <c r="B183" s="7" t="s">
        <v>172</v>
      </c>
      <c r="C183" s="17">
        <v>0.91179999999999994</v>
      </c>
      <c r="D183" s="17">
        <v>0.09</v>
      </c>
      <c r="E183" s="17">
        <v>0.96029999999999993</v>
      </c>
      <c r="F183" s="17">
        <v>0.09</v>
      </c>
      <c r="G183" s="17">
        <v>0.97</v>
      </c>
      <c r="H183" s="17">
        <v>0.06</v>
      </c>
      <c r="I183" s="13">
        <v>-0.12</v>
      </c>
      <c r="J183" s="18">
        <v>1E-3</v>
      </c>
      <c r="K183" s="7">
        <v>3.0000000000000001E-3</v>
      </c>
    </row>
    <row r="184" spans="1:11" x14ac:dyDescent="0.25">
      <c r="A184" s="2">
        <f t="shared" si="2"/>
        <v>181</v>
      </c>
      <c r="B184" s="7" t="s">
        <v>173</v>
      </c>
      <c r="C184" s="17">
        <v>0.91670000000000007</v>
      </c>
      <c r="D184" s="17">
        <v>0.03</v>
      </c>
      <c r="E184" s="17">
        <v>0.90780000000000005</v>
      </c>
      <c r="F184" s="17">
        <v>0.16</v>
      </c>
      <c r="G184" s="17">
        <v>0.89</v>
      </c>
      <c r="H184" s="17">
        <v>7.0000000000000007E-2</v>
      </c>
      <c r="I184" s="13">
        <v>0.01</v>
      </c>
      <c r="J184" s="18">
        <v>1E-3</v>
      </c>
      <c r="K184" s="7">
        <v>3.0000000000000001E-3</v>
      </c>
    </row>
    <row r="185" spans="1:11" x14ac:dyDescent="0.25">
      <c r="A185" s="2">
        <f t="shared" si="2"/>
        <v>182</v>
      </c>
      <c r="B185" s="7" t="s">
        <v>174</v>
      </c>
      <c r="C185" s="17">
        <v>1.0323</v>
      </c>
      <c r="D185" s="17">
        <v>0.18</v>
      </c>
      <c r="E185" s="17">
        <v>1.0545</v>
      </c>
      <c r="F185" s="17">
        <v>0.1</v>
      </c>
      <c r="G185" s="17">
        <v>1.1100000000000001</v>
      </c>
      <c r="H185" s="17">
        <v>0.03</v>
      </c>
      <c r="I185" s="13">
        <v>-0.08</v>
      </c>
      <c r="J185" s="18">
        <v>1E-3</v>
      </c>
      <c r="K185" s="7">
        <v>3.0000000000000001E-3</v>
      </c>
    </row>
    <row r="186" spans="1:11" x14ac:dyDescent="0.25">
      <c r="A186" s="2">
        <f t="shared" si="2"/>
        <v>183</v>
      </c>
      <c r="B186" s="7" t="s">
        <v>175</v>
      </c>
      <c r="C186" s="17">
        <v>0.93119999999999992</v>
      </c>
      <c r="D186" s="17">
        <v>0.16</v>
      </c>
      <c r="E186" s="17">
        <v>0.93119999999999992</v>
      </c>
      <c r="F186" s="17">
        <v>0.04</v>
      </c>
      <c r="G186" s="17">
        <v>0.96</v>
      </c>
      <c r="H186" s="17">
        <v>0.12</v>
      </c>
      <c r="I186" s="13">
        <v>-0.12</v>
      </c>
      <c r="J186" s="18">
        <v>2E-3</v>
      </c>
      <c r="K186" s="7">
        <v>6.0000000000000001E-3</v>
      </c>
    </row>
    <row r="187" spans="1:11" x14ac:dyDescent="0.25">
      <c r="A187" s="2">
        <f t="shared" si="2"/>
        <v>184</v>
      </c>
      <c r="B187" s="7" t="s">
        <v>176</v>
      </c>
      <c r="C187" s="17">
        <v>0.83519999999999994</v>
      </c>
      <c r="D187" s="17">
        <v>0.19</v>
      </c>
      <c r="E187" s="17">
        <v>0.87</v>
      </c>
      <c r="F187" s="17">
        <v>0.1</v>
      </c>
      <c r="G187" s="17">
        <v>0.87</v>
      </c>
      <c r="H187" s="17">
        <v>0.14000000000000001</v>
      </c>
      <c r="I187" s="13">
        <v>0.02</v>
      </c>
      <c r="J187" s="18">
        <v>1E-3</v>
      </c>
      <c r="K187" s="7">
        <v>3.0000000000000001E-3</v>
      </c>
    </row>
    <row r="188" spans="1:11" x14ac:dyDescent="0.25">
      <c r="A188" s="2">
        <f t="shared" si="2"/>
        <v>185</v>
      </c>
      <c r="B188" s="7" t="s">
        <v>177</v>
      </c>
      <c r="C188" s="17">
        <v>1.008</v>
      </c>
      <c r="D188" s="17">
        <v>0.17</v>
      </c>
      <c r="E188" s="17">
        <v>0.96960000000000002</v>
      </c>
      <c r="F188" s="17">
        <v>0.19</v>
      </c>
      <c r="G188" s="17">
        <v>0.96</v>
      </c>
      <c r="H188" s="17">
        <v>0.12</v>
      </c>
      <c r="I188" s="13">
        <v>0.1</v>
      </c>
      <c r="J188" s="18">
        <v>2E-3</v>
      </c>
      <c r="K188" s="7">
        <v>6.0000000000000001E-3</v>
      </c>
    </row>
    <row r="189" spans="1:11" x14ac:dyDescent="0.25">
      <c r="A189" s="2">
        <f t="shared" si="2"/>
        <v>186</v>
      </c>
      <c r="B189" s="7" t="s">
        <v>178</v>
      </c>
      <c r="C189" s="17">
        <v>1.0976000000000001</v>
      </c>
      <c r="D189" s="17">
        <v>0.14000000000000001</v>
      </c>
      <c r="E189" s="17">
        <v>1.0752000000000002</v>
      </c>
      <c r="F189" s="17">
        <v>0.09</v>
      </c>
      <c r="G189" s="17">
        <v>1.1200000000000001</v>
      </c>
      <c r="H189" s="17">
        <v>0.08</v>
      </c>
      <c r="I189" s="13">
        <v>7.0000000000000007E-2</v>
      </c>
      <c r="J189" s="18">
        <v>2E-3</v>
      </c>
      <c r="K189" s="7">
        <v>6.0000000000000001E-3</v>
      </c>
    </row>
    <row r="190" spans="1:11" x14ac:dyDescent="0.25">
      <c r="A190" s="2">
        <f t="shared" si="2"/>
        <v>187</v>
      </c>
      <c r="B190" s="7" t="s">
        <v>179</v>
      </c>
      <c r="C190" s="17">
        <v>0.93730000000000002</v>
      </c>
      <c r="D190" s="17">
        <v>0.11</v>
      </c>
      <c r="E190" s="17">
        <v>1.0506</v>
      </c>
      <c r="F190" s="17">
        <v>0.09</v>
      </c>
      <c r="G190" s="17">
        <v>1.03</v>
      </c>
      <c r="H190" s="17">
        <v>0.02</v>
      </c>
      <c r="I190" s="13">
        <v>-0.01</v>
      </c>
      <c r="J190" s="18">
        <v>1E-3</v>
      </c>
      <c r="K190" s="7">
        <v>3.0000000000000001E-3</v>
      </c>
    </row>
    <row r="191" spans="1:11" x14ac:dyDescent="0.25">
      <c r="A191" s="2">
        <f t="shared" si="2"/>
        <v>188</v>
      </c>
      <c r="B191" s="7" t="s">
        <v>180</v>
      </c>
      <c r="C191" s="17">
        <v>0.86129999999999995</v>
      </c>
      <c r="D191" s="17">
        <v>0.2</v>
      </c>
      <c r="E191" s="17">
        <v>0.88739999999999997</v>
      </c>
      <c r="F191" s="17">
        <v>0.15</v>
      </c>
      <c r="G191" s="17">
        <v>0.87</v>
      </c>
      <c r="H191" s="17">
        <v>0.01</v>
      </c>
      <c r="I191" s="13">
        <v>0.13</v>
      </c>
      <c r="J191" s="18">
        <v>1E-3</v>
      </c>
      <c r="K191" s="7">
        <v>3.0000000000000001E-3</v>
      </c>
    </row>
    <row r="192" spans="1:11" x14ac:dyDescent="0.25">
      <c r="A192" s="2">
        <f t="shared" si="2"/>
        <v>189</v>
      </c>
      <c r="B192" s="7" t="s">
        <v>181</v>
      </c>
      <c r="C192" s="17">
        <v>0.89439999999999997</v>
      </c>
      <c r="D192" s="17">
        <v>0.11</v>
      </c>
      <c r="E192" s="17">
        <v>0.86860000000000004</v>
      </c>
      <c r="F192" s="17">
        <v>0.11</v>
      </c>
      <c r="G192" s="17">
        <v>0.86</v>
      </c>
      <c r="H192" s="17">
        <v>0.04</v>
      </c>
      <c r="I192" s="13">
        <v>-0.09</v>
      </c>
      <c r="J192" s="18">
        <v>1E-3</v>
      </c>
      <c r="K192" s="7">
        <v>3.0000000000000001E-3</v>
      </c>
    </row>
    <row r="193" spans="1:11" x14ac:dyDescent="0.25">
      <c r="A193" s="2">
        <f t="shared" si="2"/>
        <v>190</v>
      </c>
      <c r="B193" s="7" t="s">
        <v>182</v>
      </c>
      <c r="C193" s="17">
        <v>1.0752000000000002</v>
      </c>
      <c r="D193" s="17">
        <v>0.06</v>
      </c>
      <c r="E193" s="17">
        <v>1.1088</v>
      </c>
      <c r="F193" s="17">
        <v>0.04</v>
      </c>
      <c r="G193" s="17">
        <v>1.1200000000000001</v>
      </c>
      <c r="H193" s="17">
        <v>0.1</v>
      </c>
      <c r="I193" s="13">
        <v>0.06</v>
      </c>
      <c r="J193" s="18">
        <v>1E-3</v>
      </c>
      <c r="K193" s="7">
        <v>3.0000000000000001E-3</v>
      </c>
    </row>
    <row r="194" spans="1:11" x14ac:dyDescent="0.25">
      <c r="A194" s="2">
        <f t="shared" si="2"/>
        <v>191</v>
      </c>
      <c r="B194" s="7" t="s">
        <v>183</v>
      </c>
      <c r="C194" s="17">
        <v>0.65700000000000003</v>
      </c>
      <c r="D194" s="17">
        <v>0.01</v>
      </c>
      <c r="E194" s="17">
        <v>0.69350000000000001</v>
      </c>
      <c r="F194" s="17">
        <v>7.0000000000000007E-2</v>
      </c>
      <c r="G194" s="17">
        <v>0.73</v>
      </c>
      <c r="H194" s="17">
        <v>0.09</v>
      </c>
      <c r="I194" s="13">
        <v>-0.19</v>
      </c>
      <c r="J194" s="18">
        <v>1E-3</v>
      </c>
      <c r="K194" s="7">
        <v>3.0000000000000001E-3</v>
      </c>
    </row>
    <row r="195" spans="1:11" x14ac:dyDescent="0.25">
      <c r="A195" s="2">
        <f t="shared" si="2"/>
        <v>192</v>
      </c>
      <c r="B195" s="7" t="s">
        <v>184</v>
      </c>
      <c r="C195" s="17">
        <v>0.67199999999999993</v>
      </c>
      <c r="D195" s="17">
        <v>0.1</v>
      </c>
      <c r="E195" s="17">
        <v>0.73499999999999999</v>
      </c>
      <c r="F195" s="17">
        <v>0.14000000000000001</v>
      </c>
      <c r="G195" s="17">
        <v>0.7</v>
      </c>
      <c r="H195" s="17">
        <v>0.13</v>
      </c>
      <c r="I195" s="13">
        <v>-0.14000000000000001</v>
      </c>
      <c r="J195" s="18">
        <v>1E-3</v>
      </c>
      <c r="K195" s="7">
        <v>3.0000000000000001E-3</v>
      </c>
    </row>
    <row r="196" spans="1:11" x14ac:dyDescent="0.25">
      <c r="A196" s="2">
        <f t="shared" si="2"/>
        <v>193</v>
      </c>
      <c r="B196" s="7" t="s">
        <v>185</v>
      </c>
      <c r="C196" s="17">
        <v>1.1519999999999999</v>
      </c>
      <c r="D196" s="17">
        <v>0.06</v>
      </c>
      <c r="E196" s="17">
        <v>1.1639999999999999</v>
      </c>
      <c r="F196" s="17">
        <v>0.08</v>
      </c>
      <c r="G196" s="17">
        <v>1.2</v>
      </c>
      <c r="H196" s="17">
        <v>0.12</v>
      </c>
      <c r="I196" s="13">
        <v>0.06</v>
      </c>
      <c r="J196" s="18">
        <v>1E-3</v>
      </c>
      <c r="K196" s="7">
        <v>3.0000000000000001E-3</v>
      </c>
    </row>
    <row r="197" spans="1:11" x14ac:dyDescent="0.25">
      <c r="A197" s="2">
        <f t="shared" si="2"/>
        <v>194</v>
      </c>
      <c r="B197" s="7" t="s">
        <v>186</v>
      </c>
      <c r="C197" s="17">
        <v>0.85050000000000014</v>
      </c>
      <c r="D197" s="17">
        <v>0.2</v>
      </c>
      <c r="E197" s="17">
        <v>0.83430000000000004</v>
      </c>
      <c r="F197" s="17">
        <v>0.12</v>
      </c>
      <c r="G197" s="17">
        <v>0.81</v>
      </c>
      <c r="H197" s="17">
        <v>0.11</v>
      </c>
      <c r="I197" s="13">
        <v>-0.09</v>
      </c>
      <c r="J197" s="18">
        <v>1E-3</v>
      </c>
      <c r="K197" s="7">
        <v>3.0000000000000001E-3</v>
      </c>
    </row>
    <row r="198" spans="1:11" x14ac:dyDescent="0.25">
      <c r="A198" s="2">
        <f t="shared" ref="A198:A229" si="3">A197+1</f>
        <v>195</v>
      </c>
      <c r="B198" s="7" t="s">
        <v>187</v>
      </c>
      <c r="C198" s="17">
        <v>0.76</v>
      </c>
      <c r="D198" s="17">
        <v>0.05</v>
      </c>
      <c r="E198" s="17">
        <v>0.80800000000000005</v>
      </c>
      <c r="F198" s="17">
        <v>0.09</v>
      </c>
      <c r="G198" s="17">
        <v>0.8</v>
      </c>
      <c r="H198" s="17">
        <v>0.11</v>
      </c>
      <c r="I198" s="13">
        <v>-0.08</v>
      </c>
      <c r="J198" s="18">
        <v>1E-3</v>
      </c>
      <c r="K198" s="7">
        <v>3.0000000000000001E-3</v>
      </c>
    </row>
    <row r="199" spans="1:11" x14ac:dyDescent="0.25">
      <c r="A199" s="2">
        <f t="shared" si="3"/>
        <v>196</v>
      </c>
      <c r="B199" s="7" t="s">
        <v>548</v>
      </c>
      <c r="C199" s="17">
        <v>1.0246000000000002</v>
      </c>
      <c r="D199" s="17">
        <v>0.18</v>
      </c>
      <c r="E199" s="17">
        <v>1.1445000000000001</v>
      </c>
      <c r="F199" s="17">
        <v>0.11</v>
      </c>
      <c r="G199" s="17">
        <v>1.0900000000000001</v>
      </c>
      <c r="H199" s="17">
        <v>0.03</v>
      </c>
      <c r="I199" s="13">
        <v>-0.14000000000000001</v>
      </c>
      <c r="J199" s="18">
        <v>2E-3</v>
      </c>
      <c r="K199" s="7">
        <v>6.0000000000000001E-3</v>
      </c>
    </row>
    <row r="200" spans="1:11" x14ac:dyDescent="0.25">
      <c r="A200" s="2">
        <f t="shared" si="3"/>
        <v>197</v>
      </c>
      <c r="B200" s="7" t="s">
        <v>551</v>
      </c>
      <c r="C200" s="17">
        <v>0.74520000000000008</v>
      </c>
      <c r="D200" s="17">
        <v>0.08</v>
      </c>
      <c r="E200" s="17">
        <v>0.83430000000000004</v>
      </c>
      <c r="F200" s="17">
        <v>0.18</v>
      </c>
      <c r="G200" s="17">
        <v>0.81</v>
      </c>
      <c r="H200" s="17">
        <v>0.06</v>
      </c>
      <c r="I200" s="13">
        <v>0.03</v>
      </c>
      <c r="J200" s="18">
        <v>2E-3</v>
      </c>
      <c r="K200" s="7">
        <v>6.0000000000000001E-3</v>
      </c>
    </row>
    <row r="201" spans="1:11" x14ac:dyDescent="0.25">
      <c r="A201" s="2">
        <f t="shared" si="3"/>
        <v>198</v>
      </c>
      <c r="B201" s="7" t="s">
        <v>554</v>
      </c>
      <c r="C201" s="17">
        <v>1.0752000000000002</v>
      </c>
      <c r="D201" s="17">
        <v>0.18</v>
      </c>
      <c r="E201" s="17">
        <v>1.0640000000000001</v>
      </c>
      <c r="F201" s="17">
        <v>0.15</v>
      </c>
      <c r="G201" s="17">
        <v>1.1200000000000001</v>
      </c>
      <c r="H201" s="17">
        <v>0.08</v>
      </c>
      <c r="I201" s="13">
        <v>-0.02</v>
      </c>
      <c r="J201" s="18">
        <v>2E-3</v>
      </c>
      <c r="K201" s="7">
        <v>6.0000000000000001E-3</v>
      </c>
    </row>
    <row r="202" spans="1:11" x14ac:dyDescent="0.25">
      <c r="A202" s="2">
        <f t="shared" si="3"/>
        <v>199</v>
      </c>
      <c r="B202" s="7" t="s">
        <v>557</v>
      </c>
      <c r="C202" s="17">
        <v>0.9405</v>
      </c>
      <c r="D202" s="17">
        <v>0.1</v>
      </c>
      <c r="E202" s="17">
        <v>0.99</v>
      </c>
      <c r="F202" s="17">
        <v>0.16</v>
      </c>
      <c r="G202" s="17">
        <v>0.99</v>
      </c>
      <c r="H202" s="17">
        <v>0.05</v>
      </c>
      <c r="I202" s="13">
        <v>0.09</v>
      </c>
      <c r="J202" s="18">
        <v>5.0000000000000001E-3</v>
      </c>
      <c r="K202" s="7">
        <v>1.4999999999999999E-2</v>
      </c>
    </row>
    <row r="203" spans="1:11" x14ac:dyDescent="0.25">
      <c r="A203" s="2">
        <f t="shared" si="3"/>
        <v>200</v>
      </c>
      <c r="B203" s="7" t="s">
        <v>560</v>
      </c>
      <c r="C203" s="17">
        <v>0.83719999999999994</v>
      </c>
      <c r="D203" s="17">
        <v>0.13</v>
      </c>
      <c r="E203" s="17">
        <v>0.95680000000000009</v>
      </c>
      <c r="F203" s="17">
        <v>0.15</v>
      </c>
      <c r="G203" s="17">
        <v>0.92</v>
      </c>
      <c r="H203" s="17">
        <v>7.0000000000000007E-2</v>
      </c>
      <c r="I203" s="13">
        <v>0.01</v>
      </c>
      <c r="J203" s="18">
        <v>2E-3</v>
      </c>
      <c r="K203" s="7">
        <v>6.0000000000000001E-3</v>
      </c>
    </row>
    <row r="204" spans="1:11" x14ac:dyDescent="0.25">
      <c r="A204" s="2">
        <f t="shared" si="3"/>
        <v>201</v>
      </c>
      <c r="B204" s="7" t="s">
        <v>563</v>
      </c>
      <c r="C204" s="17">
        <v>1.1844999999999999</v>
      </c>
      <c r="D204" s="17">
        <v>0.04</v>
      </c>
      <c r="E204" s="17">
        <v>1.0924999999999998</v>
      </c>
      <c r="F204" s="17">
        <v>0.13</v>
      </c>
      <c r="G204" s="17">
        <v>1.1499999999999999</v>
      </c>
      <c r="H204" s="17">
        <v>0.05</v>
      </c>
      <c r="I204" s="13">
        <v>-0.25</v>
      </c>
      <c r="J204" s="18">
        <v>5.0000000000000001E-3</v>
      </c>
      <c r="K204" s="7">
        <v>1.4999999999999999E-2</v>
      </c>
    </row>
    <row r="205" spans="1:11" x14ac:dyDescent="0.25">
      <c r="A205" s="2">
        <f t="shared" si="3"/>
        <v>202</v>
      </c>
      <c r="B205" s="7" t="s">
        <v>566</v>
      </c>
      <c r="C205" s="17">
        <v>0.82799999999999996</v>
      </c>
      <c r="D205" s="17">
        <v>0.09</v>
      </c>
      <c r="E205" s="17">
        <v>0.89100000000000001</v>
      </c>
      <c r="F205" s="17">
        <v>0.14000000000000001</v>
      </c>
      <c r="G205" s="17">
        <v>0.9</v>
      </c>
      <c r="H205" s="17">
        <v>0.04</v>
      </c>
      <c r="I205" s="13">
        <v>-7.0000000000000007E-2</v>
      </c>
      <c r="J205" s="18">
        <v>2E-3</v>
      </c>
      <c r="K205" s="7">
        <v>6.0000000000000001E-3</v>
      </c>
    </row>
    <row r="206" spans="1:11" x14ac:dyDescent="0.25">
      <c r="A206" s="2">
        <f t="shared" si="3"/>
        <v>203</v>
      </c>
      <c r="B206" s="7" t="s">
        <v>569</v>
      </c>
      <c r="C206" s="17">
        <v>1.0192000000000001</v>
      </c>
      <c r="D206" s="17">
        <v>7.0000000000000007E-2</v>
      </c>
      <c r="E206" s="17">
        <v>0.98980000000000001</v>
      </c>
      <c r="F206" s="17">
        <v>0.16</v>
      </c>
      <c r="G206" s="17">
        <v>0.98</v>
      </c>
      <c r="H206" s="17">
        <v>0.01</v>
      </c>
      <c r="I206" s="13">
        <v>-0.09</v>
      </c>
      <c r="J206" s="18">
        <v>5.0000000000000001E-3</v>
      </c>
      <c r="K206" s="7">
        <v>1.4999999999999999E-2</v>
      </c>
    </row>
    <row r="207" spans="1:11" x14ac:dyDescent="0.25">
      <c r="A207" s="2">
        <f t="shared" si="3"/>
        <v>204</v>
      </c>
      <c r="B207" s="7" t="s">
        <v>572</v>
      </c>
      <c r="C207" s="17">
        <v>1.212</v>
      </c>
      <c r="D207" s="17">
        <v>0.1</v>
      </c>
      <c r="E207" s="17">
        <v>1.248</v>
      </c>
      <c r="F207" s="17">
        <v>0.15</v>
      </c>
      <c r="G207" s="17">
        <v>1.2</v>
      </c>
      <c r="H207" s="17">
        <v>0.03</v>
      </c>
      <c r="I207" s="13">
        <v>0.04</v>
      </c>
      <c r="J207" s="18">
        <v>2E-3</v>
      </c>
      <c r="K207" s="7">
        <v>6.0000000000000001E-3</v>
      </c>
    </row>
    <row r="208" spans="1:11" x14ac:dyDescent="0.25">
      <c r="A208" s="2">
        <f t="shared" si="3"/>
        <v>205</v>
      </c>
      <c r="B208" s="7" t="s">
        <v>575</v>
      </c>
      <c r="C208" s="17">
        <v>0.752</v>
      </c>
      <c r="D208" s="17">
        <v>0.04</v>
      </c>
      <c r="E208" s="17">
        <v>0.81600000000000006</v>
      </c>
      <c r="F208" s="17">
        <v>0.03</v>
      </c>
      <c r="G208" s="17">
        <v>0.8</v>
      </c>
      <c r="H208" s="17">
        <v>0.05</v>
      </c>
      <c r="I208" s="13">
        <v>-0.1</v>
      </c>
      <c r="J208" s="18">
        <v>5.0000000000000001E-3</v>
      </c>
      <c r="K208" s="7">
        <v>1.4999999999999999E-2</v>
      </c>
    </row>
    <row r="209" spans="1:11" x14ac:dyDescent="0.25">
      <c r="A209" s="2">
        <f t="shared" si="3"/>
        <v>206</v>
      </c>
      <c r="B209" s="7" t="s">
        <v>628</v>
      </c>
      <c r="C209" s="17">
        <v>0.97199999999999998</v>
      </c>
      <c r="D209" s="17">
        <v>0.12</v>
      </c>
      <c r="E209" s="17">
        <v>1.0692000000000002</v>
      </c>
      <c r="F209" s="17">
        <v>0.02</v>
      </c>
      <c r="G209" s="17">
        <v>1.08</v>
      </c>
      <c r="H209" s="17">
        <v>0.13</v>
      </c>
      <c r="I209" s="13">
        <v>-0.02</v>
      </c>
      <c r="J209" s="18">
        <v>5.0000000000000001E-3</v>
      </c>
      <c r="K209" s="7">
        <v>1.4999999999999999E-2</v>
      </c>
    </row>
    <row r="210" spans="1:11" x14ac:dyDescent="0.25">
      <c r="A210" s="2">
        <f t="shared" si="3"/>
        <v>207</v>
      </c>
      <c r="B210" s="7" t="s">
        <v>580</v>
      </c>
      <c r="C210" s="17">
        <v>0.6603</v>
      </c>
      <c r="D210" s="17">
        <v>0.13</v>
      </c>
      <c r="E210" s="17">
        <v>0.73129999999999995</v>
      </c>
      <c r="F210" s="17">
        <v>0.05</v>
      </c>
      <c r="G210" s="17">
        <v>0.71</v>
      </c>
      <c r="H210" s="17">
        <v>0.11</v>
      </c>
      <c r="I210" s="13">
        <v>-0.23</v>
      </c>
      <c r="J210" s="18">
        <v>5.0000000000000001E-3</v>
      </c>
      <c r="K210" s="7">
        <v>1.4999999999999999E-2</v>
      </c>
    </row>
    <row r="211" spans="1:11" x14ac:dyDescent="0.25">
      <c r="A211" s="2">
        <f t="shared" si="3"/>
        <v>208</v>
      </c>
      <c r="B211" s="7" t="s">
        <v>583</v>
      </c>
      <c r="C211" s="17">
        <v>0.95949999999999991</v>
      </c>
      <c r="D211" s="17">
        <v>0.16</v>
      </c>
      <c r="E211" s="17">
        <v>0.90249999999999997</v>
      </c>
      <c r="F211" s="17">
        <v>0.06</v>
      </c>
      <c r="G211" s="17">
        <v>0.95</v>
      </c>
      <c r="H211" s="17">
        <v>7.0000000000000007E-2</v>
      </c>
      <c r="I211" s="13">
        <v>0.01</v>
      </c>
      <c r="J211" s="18">
        <v>5.0000000000000001E-3</v>
      </c>
      <c r="K211" s="7">
        <v>1.4999999999999999E-2</v>
      </c>
    </row>
    <row r="212" spans="1:11" x14ac:dyDescent="0.25">
      <c r="A212" s="2">
        <f t="shared" si="3"/>
        <v>209</v>
      </c>
      <c r="B212" s="7" t="s">
        <v>893</v>
      </c>
      <c r="C212" s="17">
        <v>0.75</v>
      </c>
      <c r="D212" s="17">
        <v>0.19</v>
      </c>
      <c r="E212" s="17">
        <v>0.78</v>
      </c>
      <c r="F212" s="17">
        <v>0.12</v>
      </c>
      <c r="G212" s="17">
        <v>0.81</v>
      </c>
      <c r="H212" s="17">
        <v>7.0000000000000007E-2</v>
      </c>
      <c r="I212" s="13">
        <v>0.03</v>
      </c>
      <c r="J212" s="18">
        <v>5.0000000000000001E-3</v>
      </c>
      <c r="K212" s="7">
        <v>1.4999999999999999E-2</v>
      </c>
    </row>
    <row r="213" spans="1:11" x14ac:dyDescent="0.25">
      <c r="A213" s="2">
        <f t="shared" si="3"/>
        <v>210</v>
      </c>
      <c r="B213" s="7" t="s">
        <v>586</v>
      </c>
      <c r="C213" s="17">
        <v>0.92559999999999998</v>
      </c>
      <c r="D213" s="17">
        <v>0.03</v>
      </c>
      <c r="E213" s="17">
        <v>0.93450000000000011</v>
      </c>
      <c r="F213" s="17">
        <v>0.09</v>
      </c>
      <c r="G213" s="17">
        <v>0.89</v>
      </c>
      <c r="H213" s="17">
        <v>0.09</v>
      </c>
      <c r="I213" s="13">
        <v>0.02</v>
      </c>
      <c r="J213" s="18">
        <v>5.0000000000000001E-3</v>
      </c>
      <c r="K213" s="7">
        <v>1.4999999999999999E-2</v>
      </c>
    </row>
    <row r="214" spans="1:11" x14ac:dyDescent="0.25">
      <c r="A214" s="2">
        <f t="shared" si="3"/>
        <v>211</v>
      </c>
      <c r="B214" s="7" t="s">
        <v>589</v>
      </c>
      <c r="C214" s="17">
        <v>0.94090000000000007</v>
      </c>
      <c r="D214" s="17">
        <v>0.01</v>
      </c>
      <c r="E214" s="17">
        <v>1.0185</v>
      </c>
      <c r="F214" s="17">
        <v>0.1</v>
      </c>
      <c r="G214" s="17">
        <v>0.97</v>
      </c>
      <c r="H214" s="17">
        <v>0.13</v>
      </c>
      <c r="I214" s="13">
        <v>-0.01</v>
      </c>
      <c r="J214" s="18">
        <v>5.0000000000000001E-3</v>
      </c>
      <c r="K214" s="7">
        <v>1.4999999999999999E-2</v>
      </c>
    </row>
    <row r="215" spans="1:11" x14ac:dyDescent="0.25">
      <c r="A215" s="2">
        <f t="shared" si="3"/>
        <v>212</v>
      </c>
      <c r="B215" s="7" t="s">
        <v>592</v>
      </c>
      <c r="C215" s="17">
        <v>0.89249999999999996</v>
      </c>
      <c r="D215" s="17">
        <v>0.09</v>
      </c>
      <c r="E215" s="17">
        <v>0.8075</v>
      </c>
      <c r="F215" s="17">
        <v>0.1</v>
      </c>
      <c r="G215" s="17">
        <v>0.85</v>
      </c>
      <c r="H215" s="17">
        <v>0.01</v>
      </c>
      <c r="I215" s="13">
        <v>-0.06</v>
      </c>
      <c r="J215" s="18">
        <v>2E-3</v>
      </c>
      <c r="K215" s="7">
        <v>6.0000000000000001E-3</v>
      </c>
    </row>
    <row r="216" spans="1:11" x14ac:dyDescent="0.25">
      <c r="A216" s="2">
        <f t="shared" si="3"/>
        <v>213</v>
      </c>
      <c r="B216" s="7" t="s">
        <v>595</v>
      </c>
      <c r="C216" s="17">
        <v>0.93059999999999987</v>
      </c>
      <c r="D216" s="17">
        <v>0.14000000000000001</v>
      </c>
      <c r="E216" s="17">
        <v>0.8929999999999999</v>
      </c>
      <c r="F216" s="17">
        <v>0.12</v>
      </c>
      <c r="G216" s="17">
        <v>0.94</v>
      </c>
      <c r="H216" s="17">
        <v>0.08</v>
      </c>
      <c r="I216" s="13">
        <v>-0.04</v>
      </c>
      <c r="J216" s="18">
        <v>2E-3</v>
      </c>
      <c r="K216" s="7">
        <v>6.0000000000000001E-3</v>
      </c>
    </row>
    <row r="217" spans="1:11" x14ac:dyDescent="0.25">
      <c r="A217" s="2">
        <f t="shared" si="3"/>
        <v>214</v>
      </c>
      <c r="B217" s="7" t="s">
        <v>597</v>
      </c>
      <c r="C217" s="17">
        <v>0.92820000000000003</v>
      </c>
      <c r="D217" s="17">
        <v>0.12</v>
      </c>
      <c r="E217" s="17">
        <v>0.92820000000000003</v>
      </c>
      <c r="F217" s="17">
        <v>7.0000000000000007E-2</v>
      </c>
      <c r="G217" s="17">
        <v>0.91</v>
      </c>
      <c r="H217" s="17">
        <v>0.09</v>
      </c>
      <c r="I217" s="13">
        <v>-0.03</v>
      </c>
      <c r="J217" s="18">
        <v>2E-3</v>
      </c>
      <c r="K217" s="7">
        <v>6.0000000000000001E-3</v>
      </c>
    </row>
    <row r="218" spans="1:11" x14ac:dyDescent="0.25">
      <c r="A218" s="2">
        <f t="shared" si="3"/>
        <v>215</v>
      </c>
      <c r="B218" s="7" t="s">
        <v>857</v>
      </c>
      <c r="C218" s="17">
        <v>1.0486</v>
      </c>
      <c r="D218" s="17">
        <v>0.02</v>
      </c>
      <c r="E218" s="17">
        <v>1.0914000000000001</v>
      </c>
      <c r="F218" s="17">
        <v>0.18</v>
      </c>
      <c r="G218" s="17">
        <v>1.07</v>
      </c>
      <c r="H218" s="17">
        <v>0.01</v>
      </c>
      <c r="I218" s="13">
        <v>-0.06</v>
      </c>
      <c r="J218" s="18">
        <v>2E-3</v>
      </c>
      <c r="K218" s="7">
        <v>6.0000000000000001E-3</v>
      </c>
    </row>
    <row r="219" spans="1:11" x14ac:dyDescent="0.25">
      <c r="A219" s="2">
        <f t="shared" si="3"/>
        <v>216</v>
      </c>
      <c r="B219" s="7" t="s">
        <v>858</v>
      </c>
      <c r="C219" s="17">
        <v>0.79799999999999993</v>
      </c>
      <c r="D219" s="17">
        <v>0.02</v>
      </c>
      <c r="E219" s="17">
        <v>0.82319999999999993</v>
      </c>
      <c r="F219" s="17">
        <v>0.08</v>
      </c>
      <c r="G219" s="17">
        <v>0.84</v>
      </c>
      <c r="H219" s="17">
        <v>0.05</v>
      </c>
      <c r="I219" s="13">
        <v>0.04</v>
      </c>
      <c r="J219" s="18">
        <v>2E-3</v>
      </c>
      <c r="K219" s="7">
        <v>6.0000000000000001E-3</v>
      </c>
    </row>
    <row r="220" spans="1:11" x14ac:dyDescent="0.25">
      <c r="A220" s="2">
        <f t="shared" si="3"/>
        <v>217</v>
      </c>
      <c r="B220" s="7" t="s">
        <v>604</v>
      </c>
      <c r="C220" s="17">
        <v>0.90780000000000005</v>
      </c>
      <c r="D220" s="17">
        <v>0.13</v>
      </c>
      <c r="E220" s="17">
        <v>0.88109999999999999</v>
      </c>
      <c r="F220" s="17">
        <v>0.09</v>
      </c>
      <c r="G220" s="17">
        <v>0.89</v>
      </c>
      <c r="H220" s="17">
        <v>0.09</v>
      </c>
      <c r="I220" s="13">
        <v>-7.0000000000000007E-2</v>
      </c>
      <c r="J220" s="18">
        <v>2E-3</v>
      </c>
      <c r="K220" s="7">
        <v>6.0000000000000001E-3</v>
      </c>
    </row>
    <row r="221" spans="1:11" x14ac:dyDescent="0.25">
      <c r="A221" s="2">
        <f t="shared" si="3"/>
        <v>218</v>
      </c>
      <c r="B221" s="7" t="s">
        <v>607</v>
      </c>
      <c r="C221" s="17">
        <v>0.74</v>
      </c>
      <c r="D221" s="17">
        <v>0.06</v>
      </c>
      <c r="E221" s="17">
        <v>0.74739999999999995</v>
      </c>
      <c r="F221" s="17">
        <v>0.01</v>
      </c>
      <c r="G221" s="17">
        <v>0.74</v>
      </c>
      <c r="H221" s="17">
        <v>0.02</v>
      </c>
      <c r="I221" s="13">
        <v>0.09</v>
      </c>
      <c r="J221" s="18">
        <v>5.0000000000000001E-3</v>
      </c>
      <c r="K221" s="7">
        <v>1.4999999999999999E-2</v>
      </c>
    </row>
    <row r="222" spans="1:11" x14ac:dyDescent="0.25">
      <c r="A222" s="2">
        <f t="shared" si="3"/>
        <v>219</v>
      </c>
      <c r="B222" s="7" t="s">
        <v>610</v>
      </c>
      <c r="C222" s="17">
        <v>0.94</v>
      </c>
      <c r="D222" s="17">
        <v>0.14000000000000001</v>
      </c>
      <c r="E222" s="17">
        <v>0.95</v>
      </c>
      <c r="F222" s="17">
        <v>0.11</v>
      </c>
      <c r="G222" s="17">
        <v>1</v>
      </c>
      <c r="H222" s="17">
        <v>0.11</v>
      </c>
      <c r="I222" s="13">
        <v>0.1</v>
      </c>
      <c r="J222" s="18">
        <v>2E-3</v>
      </c>
      <c r="K222" s="7">
        <v>6.0000000000000001E-3</v>
      </c>
    </row>
    <row r="223" spans="1:11" x14ac:dyDescent="0.25">
      <c r="A223" s="2">
        <f t="shared" si="3"/>
        <v>220</v>
      </c>
      <c r="B223" s="7" t="s">
        <v>613</v>
      </c>
      <c r="C223" s="17">
        <v>1.0605</v>
      </c>
      <c r="D223" s="17">
        <v>7.0000000000000007E-2</v>
      </c>
      <c r="E223" s="17">
        <v>0.99990000000000001</v>
      </c>
      <c r="F223" s="17">
        <v>0.09</v>
      </c>
      <c r="G223" s="17">
        <v>1.01</v>
      </c>
      <c r="H223" s="17">
        <v>0.01</v>
      </c>
      <c r="I223" s="13">
        <v>-0.09</v>
      </c>
      <c r="J223" s="18">
        <v>2E-3</v>
      </c>
      <c r="K223" s="7">
        <v>6.0000000000000001E-3</v>
      </c>
    </row>
    <row r="224" spans="1:11" x14ac:dyDescent="0.25">
      <c r="A224" s="2">
        <f t="shared" si="3"/>
        <v>221</v>
      </c>
      <c r="B224" s="7" t="s">
        <v>616</v>
      </c>
      <c r="C224" s="17">
        <v>0.72900000000000009</v>
      </c>
      <c r="D224" s="17">
        <v>0.15</v>
      </c>
      <c r="E224" s="17">
        <v>0.77760000000000007</v>
      </c>
      <c r="F224" s="17">
        <v>0.19</v>
      </c>
      <c r="G224" s="17">
        <v>0.81</v>
      </c>
      <c r="H224" s="17">
        <v>0.02</v>
      </c>
      <c r="I224" s="13">
        <v>-0.1</v>
      </c>
      <c r="J224" s="18">
        <v>2E-3</v>
      </c>
      <c r="K224" s="7">
        <v>6.0000000000000001E-3</v>
      </c>
    </row>
    <row r="225" spans="1:11" x14ac:dyDescent="0.25">
      <c r="A225" s="2">
        <f t="shared" si="3"/>
        <v>222</v>
      </c>
      <c r="B225" s="7" t="s">
        <v>894</v>
      </c>
      <c r="C225" s="17">
        <v>0.95</v>
      </c>
      <c r="D225" s="17">
        <v>0.12</v>
      </c>
      <c r="E225" s="17">
        <v>1.05</v>
      </c>
      <c r="F225" s="17">
        <v>0.1</v>
      </c>
      <c r="G225" s="17">
        <v>0.98</v>
      </c>
      <c r="H225" s="17">
        <v>0.09</v>
      </c>
      <c r="I225" s="13">
        <v>-0.05</v>
      </c>
      <c r="J225" s="18">
        <v>2E-3</v>
      </c>
      <c r="K225" s="7">
        <v>6.0000000000000001E-3</v>
      </c>
    </row>
    <row r="226" spans="1:11" x14ac:dyDescent="0.25">
      <c r="A226" s="2">
        <f t="shared" si="3"/>
        <v>223</v>
      </c>
      <c r="B226" s="7" t="s">
        <v>619</v>
      </c>
      <c r="C226" s="17">
        <v>0.82719999999999994</v>
      </c>
      <c r="D226" s="17">
        <v>0.04</v>
      </c>
      <c r="E226" s="17">
        <v>0.92400000000000004</v>
      </c>
      <c r="F226" s="17">
        <v>0.01</v>
      </c>
      <c r="G226" s="17">
        <v>0.88</v>
      </c>
      <c r="H226" s="17">
        <v>0.12</v>
      </c>
      <c r="I226" s="13">
        <v>-0.16</v>
      </c>
      <c r="J226" s="18">
        <v>2E-3</v>
      </c>
      <c r="K226" s="7">
        <v>6.0000000000000001E-3</v>
      </c>
    </row>
    <row r="227" spans="1:11" x14ac:dyDescent="0.25">
      <c r="A227" s="2">
        <f t="shared" si="3"/>
        <v>224</v>
      </c>
      <c r="B227" s="7" t="s">
        <v>622</v>
      </c>
      <c r="C227" s="17">
        <v>0.92149999999999987</v>
      </c>
      <c r="D227" s="17">
        <v>0.03</v>
      </c>
      <c r="E227" s="17">
        <v>0.97849999999999993</v>
      </c>
      <c r="F227" s="17">
        <v>7.0000000000000007E-2</v>
      </c>
      <c r="G227" s="17">
        <v>0.95</v>
      </c>
      <c r="H227" s="17">
        <v>0.01</v>
      </c>
      <c r="I227" s="13">
        <v>0.09</v>
      </c>
      <c r="J227" s="18">
        <v>2E-3</v>
      </c>
      <c r="K227" s="7">
        <v>6.0000000000000001E-3</v>
      </c>
    </row>
    <row r="228" spans="1:11" x14ac:dyDescent="0.25">
      <c r="A228" s="2">
        <f t="shared" si="3"/>
        <v>225</v>
      </c>
      <c r="B228" s="7" t="s">
        <v>895</v>
      </c>
      <c r="C228" s="17">
        <v>1.1399999999999999</v>
      </c>
      <c r="D228" s="17">
        <v>0.12</v>
      </c>
      <c r="E228" s="17">
        <v>0.99</v>
      </c>
      <c r="F228" s="17">
        <v>0.05</v>
      </c>
      <c r="G228" s="17">
        <v>1.01</v>
      </c>
      <c r="H228" s="17">
        <v>0.1</v>
      </c>
      <c r="I228" s="13">
        <v>-0.05</v>
      </c>
      <c r="J228" s="18">
        <v>2E-3</v>
      </c>
      <c r="K228" s="7">
        <v>6.0000000000000001E-3</v>
      </c>
    </row>
    <row r="229" spans="1:11" x14ac:dyDescent="0.25">
      <c r="A229" s="2">
        <f t="shared" si="3"/>
        <v>226</v>
      </c>
      <c r="B229" s="7" t="s">
        <v>625</v>
      </c>
      <c r="C229" s="17">
        <v>0.72099999999999997</v>
      </c>
      <c r="D229" s="17">
        <v>0.02</v>
      </c>
      <c r="E229" s="17">
        <v>0.69299999999999995</v>
      </c>
      <c r="F229" s="17">
        <v>0.17</v>
      </c>
      <c r="G229" s="17">
        <v>0.7</v>
      </c>
      <c r="H229" s="17">
        <v>0.03</v>
      </c>
      <c r="I229" s="13">
        <v>0.08</v>
      </c>
      <c r="J229" s="18">
        <v>5.0000000000000001E-3</v>
      </c>
      <c r="K229" s="7">
        <v>1.4999999999999999E-2</v>
      </c>
    </row>
    <row r="230" spans="1:11" ht="18" x14ac:dyDescent="0.25">
      <c r="A230" s="7" t="s">
        <v>952</v>
      </c>
    </row>
    <row r="231" spans="1:11" ht="18" x14ac:dyDescent="0.25">
      <c r="A231" s="7" t="s">
        <v>953</v>
      </c>
    </row>
  </sheetData>
  <mergeCells count="9">
    <mergeCell ref="A1:K1"/>
    <mergeCell ref="A2:A3"/>
    <mergeCell ref="B2:B3"/>
    <mergeCell ref="J2:J3"/>
    <mergeCell ref="K2:K3"/>
    <mergeCell ref="C2:D2"/>
    <mergeCell ref="E2:F2"/>
    <mergeCell ref="G2:H2"/>
    <mergeCell ref="I2:I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32723-7D97-47A7-82E8-4B3B41DBB6CD}">
  <dimension ref="A1:E229"/>
  <sheetViews>
    <sheetView zoomScale="84" zoomScaleNormal="84" workbookViewId="0">
      <selection activeCell="B229" sqref="B229"/>
    </sheetView>
  </sheetViews>
  <sheetFormatPr defaultColWidth="8.85546875" defaultRowHeight="15" x14ac:dyDescent="0.25"/>
  <cols>
    <col min="1" max="1" width="8.85546875" style="7"/>
    <col min="2" max="2" width="31.28515625" style="7" bestFit="1" customWidth="1"/>
    <col min="3" max="3" width="36.28515625" style="7" customWidth="1"/>
    <col min="4" max="4" width="10" style="7" customWidth="1"/>
    <col min="5" max="16384" width="8.85546875" style="7"/>
  </cols>
  <sheetData>
    <row r="1" spans="1:5" x14ac:dyDescent="0.25">
      <c r="A1" s="7" t="s">
        <v>984</v>
      </c>
    </row>
    <row r="3" spans="1:5" x14ac:dyDescent="0.25">
      <c r="A3" s="70"/>
      <c r="B3" s="71" t="s">
        <v>850</v>
      </c>
      <c r="C3" s="71" t="s">
        <v>986</v>
      </c>
      <c r="D3" s="71" t="s">
        <v>985</v>
      </c>
    </row>
    <row r="4" spans="1:5" x14ac:dyDescent="0.25">
      <c r="A4" s="7">
        <v>1</v>
      </c>
      <c r="B4" s="7" t="s">
        <v>2</v>
      </c>
      <c r="C4" s="18">
        <v>0.09</v>
      </c>
      <c r="D4" s="13">
        <v>9.9999999999999777E-3</v>
      </c>
      <c r="E4" s="72"/>
    </row>
    <row r="5" spans="1:5" x14ac:dyDescent="0.25">
      <c r="A5" s="7">
        <v>2</v>
      </c>
      <c r="B5" s="7" t="s">
        <v>4</v>
      </c>
      <c r="C5" s="18">
        <v>3.5000000000000003E-2</v>
      </c>
      <c r="D5" s="13">
        <v>0.10301575072754252</v>
      </c>
      <c r="E5" s="72"/>
    </row>
    <row r="6" spans="1:5" x14ac:dyDescent="0.25">
      <c r="A6" s="7">
        <v>3</v>
      </c>
      <c r="B6" s="7" t="s">
        <v>6</v>
      </c>
      <c r="C6" s="18">
        <v>6.4000000000000001E-2</v>
      </c>
      <c r="D6" s="13">
        <v>7.9687499999999953E-2</v>
      </c>
      <c r="E6" s="72"/>
    </row>
    <row r="7" spans="1:5" x14ac:dyDescent="0.25">
      <c r="A7" s="7">
        <v>4</v>
      </c>
      <c r="B7" s="7" t="s">
        <v>7</v>
      </c>
      <c r="C7" s="18">
        <v>0.11899999999999999</v>
      </c>
      <c r="D7" s="13">
        <v>6.9747899159663826E-2</v>
      </c>
      <c r="E7" s="72"/>
    </row>
    <row r="8" spans="1:5" x14ac:dyDescent="0.25">
      <c r="A8" s="7">
        <v>5</v>
      </c>
      <c r="B8" s="7" t="s">
        <v>8</v>
      </c>
      <c r="C8" s="18">
        <v>0.104</v>
      </c>
      <c r="D8" s="13">
        <v>9.359578045159514E-2</v>
      </c>
      <c r="E8" s="72"/>
    </row>
    <row r="9" spans="1:5" x14ac:dyDescent="0.25">
      <c r="A9" s="7">
        <v>6</v>
      </c>
      <c r="B9" s="7" t="s">
        <v>9</v>
      </c>
      <c r="C9" s="18">
        <v>0.107</v>
      </c>
      <c r="D9" s="13">
        <v>1.0280373831775736E-2</v>
      </c>
      <c r="E9" s="72"/>
    </row>
    <row r="10" spans="1:5" x14ac:dyDescent="0.25">
      <c r="A10" s="7">
        <v>7</v>
      </c>
      <c r="B10" s="7" t="s">
        <v>10</v>
      </c>
      <c r="C10" s="18">
        <v>0.14399999999999999</v>
      </c>
      <c r="D10" s="13">
        <v>9.722222222222212E-3</v>
      </c>
      <c r="E10" s="72"/>
    </row>
    <row r="11" spans="1:5" x14ac:dyDescent="0.25">
      <c r="A11" s="7">
        <v>8</v>
      </c>
      <c r="B11" s="7" t="s">
        <v>11</v>
      </c>
      <c r="C11" s="18">
        <v>3.5000000000000003E-2</v>
      </c>
      <c r="D11" s="13">
        <v>8.146615673933294E-2</v>
      </c>
      <c r="E11" s="72"/>
    </row>
    <row r="12" spans="1:5" x14ac:dyDescent="0.25">
      <c r="A12" s="7">
        <v>9</v>
      </c>
      <c r="B12" s="7" t="s">
        <v>12</v>
      </c>
      <c r="C12" s="18">
        <v>9.8000000000000004E-2</v>
      </c>
      <c r="D12" s="13">
        <v>1.0204081632653067E-2</v>
      </c>
      <c r="E12" s="72"/>
    </row>
    <row r="13" spans="1:5" x14ac:dyDescent="0.25">
      <c r="A13" s="7">
        <v>10</v>
      </c>
      <c r="B13" s="7" t="s">
        <v>13</v>
      </c>
      <c r="C13" s="18">
        <v>0.81200000000000006</v>
      </c>
      <c r="D13" s="13">
        <v>9.9753694581281426E-3</v>
      </c>
      <c r="E13" s="72"/>
    </row>
    <row r="14" spans="1:5" x14ac:dyDescent="0.25">
      <c r="A14" s="7">
        <v>11</v>
      </c>
      <c r="B14" s="7" t="s">
        <v>14</v>
      </c>
      <c r="C14" s="18">
        <v>0.17799999999999999</v>
      </c>
      <c r="D14" s="13">
        <v>7.0224719101123573E-2</v>
      </c>
      <c r="E14" s="72"/>
    </row>
    <row r="15" spans="1:5" x14ac:dyDescent="0.25">
      <c r="A15" s="7">
        <v>12</v>
      </c>
      <c r="B15" s="7" t="s">
        <v>15</v>
      </c>
      <c r="C15" s="18">
        <v>0.105</v>
      </c>
      <c r="D15" s="13">
        <v>6.0000000000000012E-2</v>
      </c>
      <c r="E15" s="72"/>
    </row>
    <row r="16" spans="1:5" x14ac:dyDescent="0.25">
      <c r="A16" s="7">
        <v>13</v>
      </c>
      <c r="B16" s="7" t="s">
        <v>16</v>
      </c>
      <c r="C16" s="18">
        <v>8.5999999999999993E-2</v>
      </c>
      <c r="D16" s="13">
        <v>9.7757439799924142E-2</v>
      </c>
      <c r="E16" s="72"/>
    </row>
    <row r="17" spans="1:5" x14ac:dyDescent="0.25">
      <c r="A17" s="7">
        <v>14</v>
      </c>
      <c r="B17" s="7" t="s">
        <v>17</v>
      </c>
      <c r="C17" s="18">
        <v>9.7000000000000003E-2</v>
      </c>
      <c r="D17" s="13">
        <v>0.11479926521299008</v>
      </c>
      <c r="E17" s="72"/>
    </row>
    <row r="18" spans="1:5" x14ac:dyDescent="0.25">
      <c r="A18" s="7">
        <v>15</v>
      </c>
      <c r="B18" s="7" t="s">
        <v>18</v>
      </c>
      <c r="C18" s="18">
        <v>0.12</v>
      </c>
      <c r="D18" s="13">
        <v>0.13000000000000039</v>
      </c>
      <c r="E18" s="72"/>
    </row>
    <row r="19" spans="1:5" x14ac:dyDescent="0.25">
      <c r="A19" s="7">
        <v>16</v>
      </c>
      <c r="B19" s="7" t="s">
        <v>19</v>
      </c>
      <c r="C19" s="18">
        <v>6.4000000000000001E-2</v>
      </c>
      <c r="D19" s="13">
        <v>7.263524561980915E-2</v>
      </c>
      <c r="E19" s="72"/>
    </row>
    <row r="20" spans="1:5" x14ac:dyDescent="0.25">
      <c r="A20" s="7">
        <v>17</v>
      </c>
      <c r="B20" s="7" t="s">
        <v>20</v>
      </c>
      <c r="C20" s="18">
        <v>0.115</v>
      </c>
      <c r="D20" s="13">
        <v>0.10000000000000003</v>
      </c>
      <c r="E20" s="72"/>
    </row>
    <row r="21" spans="1:5" x14ac:dyDescent="0.25">
      <c r="A21" s="7">
        <v>18</v>
      </c>
      <c r="B21" s="7" t="s">
        <v>883</v>
      </c>
      <c r="C21" s="18">
        <v>9.2999999999999999E-2</v>
      </c>
      <c r="D21" s="13">
        <v>6.864056631614901E-2</v>
      </c>
      <c r="E21" s="72"/>
    </row>
    <row r="22" spans="1:5" x14ac:dyDescent="0.25">
      <c r="A22" s="7">
        <v>19</v>
      </c>
      <c r="B22" s="7" t="s">
        <v>21</v>
      </c>
      <c r="C22" s="18">
        <v>0.10100000000000001</v>
      </c>
      <c r="D22" s="13">
        <v>0.12004312527705094</v>
      </c>
      <c r="E22" s="72"/>
    </row>
    <row r="23" spans="1:5" x14ac:dyDescent="0.25">
      <c r="A23" s="7">
        <v>20</v>
      </c>
      <c r="B23" s="7" t="s">
        <v>22</v>
      </c>
      <c r="C23" s="18">
        <v>5.5E-2</v>
      </c>
      <c r="D23" s="13">
        <v>0.10846791809654295</v>
      </c>
      <c r="E23" s="72"/>
    </row>
    <row r="24" spans="1:5" x14ac:dyDescent="0.25">
      <c r="A24" s="7">
        <v>21</v>
      </c>
      <c r="B24" s="7" t="s">
        <v>23</v>
      </c>
      <c r="C24" s="18">
        <v>0.06</v>
      </c>
      <c r="D24" s="13">
        <v>7.9999999999999988E-2</v>
      </c>
      <c r="E24" s="72"/>
    </row>
    <row r="25" spans="1:5" x14ac:dyDescent="0.25">
      <c r="A25" s="7">
        <v>22</v>
      </c>
      <c r="B25" s="7" t="s">
        <v>884</v>
      </c>
      <c r="C25" s="18">
        <v>0.122</v>
      </c>
      <c r="D25" s="13">
        <v>8.770491803278696E-2</v>
      </c>
      <c r="E25" s="72"/>
    </row>
    <row r="26" spans="1:5" x14ac:dyDescent="0.25">
      <c r="A26" s="7">
        <v>23</v>
      </c>
      <c r="B26" s="7" t="s">
        <v>24</v>
      </c>
      <c r="C26" s="18">
        <v>0.1</v>
      </c>
      <c r="D26" s="13">
        <v>0.1081665382639197</v>
      </c>
      <c r="E26" s="72"/>
    </row>
    <row r="27" spans="1:5" x14ac:dyDescent="0.25">
      <c r="A27" s="7">
        <v>24</v>
      </c>
      <c r="B27" s="7" t="s">
        <v>25</v>
      </c>
      <c r="C27" s="18">
        <v>0.10100000000000001</v>
      </c>
      <c r="D27" s="13">
        <v>0.16355805058273792</v>
      </c>
      <c r="E27" s="72"/>
    </row>
    <row r="28" spans="1:5" x14ac:dyDescent="0.25">
      <c r="A28" s="7">
        <v>25</v>
      </c>
      <c r="B28" s="7" t="s">
        <v>26</v>
      </c>
      <c r="C28" s="18">
        <v>0.106</v>
      </c>
      <c r="D28" s="13">
        <v>0.13962264150943293</v>
      </c>
      <c r="E28" s="72"/>
    </row>
    <row r="29" spans="1:5" x14ac:dyDescent="0.25">
      <c r="A29" s="7">
        <v>26</v>
      </c>
      <c r="B29" s="7" t="s">
        <v>27</v>
      </c>
      <c r="C29" s="18">
        <v>0.06</v>
      </c>
      <c r="D29" s="13">
        <v>1.9999999999999997E-2</v>
      </c>
      <c r="E29" s="72"/>
    </row>
    <row r="30" spans="1:5" x14ac:dyDescent="0.25">
      <c r="A30" s="7">
        <v>27</v>
      </c>
      <c r="B30" s="7" t="s">
        <v>28</v>
      </c>
      <c r="C30" s="18">
        <v>0.107</v>
      </c>
      <c r="D30" s="13">
        <v>0.12183991392697019</v>
      </c>
      <c r="E30" s="72"/>
    </row>
    <row r="31" spans="1:5" x14ac:dyDescent="0.25">
      <c r="A31" s="7">
        <v>28</v>
      </c>
      <c r="B31" s="7" t="s">
        <v>29</v>
      </c>
      <c r="C31" s="18">
        <v>9.5000000000000001E-2</v>
      </c>
      <c r="D31" s="13">
        <v>7.9999999999999946E-2</v>
      </c>
      <c r="E31" s="72"/>
    </row>
    <row r="32" spans="1:5" x14ac:dyDescent="0.25">
      <c r="A32" s="7">
        <v>29</v>
      </c>
      <c r="B32" s="7" t="s">
        <v>30</v>
      </c>
      <c r="C32" s="18">
        <v>8.2000000000000003E-2</v>
      </c>
      <c r="D32" s="13">
        <v>9.7560975609756358E-3</v>
      </c>
      <c r="E32" s="72"/>
    </row>
    <row r="33" spans="1:5" x14ac:dyDescent="0.25">
      <c r="A33" s="7">
        <v>30</v>
      </c>
      <c r="B33" s="7" t="s">
        <v>31</v>
      </c>
      <c r="C33" s="18">
        <v>0.113</v>
      </c>
      <c r="D33" s="13">
        <v>0.13186731572922844</v>
      </c>
      <c r="E33" s="72"/>
    </row>
    <row r="34" spans="1:5" x14ac:dyDescent="0.25">
      <c r="A34" s="7">
        <v>31</v>
      </c>
      <c r="B34" s="7" t="s">
        <v>32</v>
      </c>
      <c r="C34" s="18">
        <v>4.1000000000000002E-2</v>
      </c>
      <c r="D34" s="13">
        <v>9.7560975609756358E-3</v>
      </c>
      <c r="E34" s="72"/>
    </row>
    <row r="35" spans="1:5" x14ac:dyDescent="0.25">
      <c r="A35" s="7">
        <v>32</v>
      </c>
      <c r="B35" s="7" t="s">
        <v>33</v>
      </c>
      <c r="C35" s="18">
        <v>3.1E-2</v>
      </c>
      <c r="D35" s="13">
        <v>2.0275875100994076E-2</v>
      </c>
      <c r="E35" s="72"/>
    </row>
    <row r="36" spans="1:5" x14ac:dyDescent="0.25">
      <c r="A36" s="7">
        <v>33</v>
      </c>
      <c r="B36" s="7" t="s">
        <v>34</v>
      </c>
      <c r="C36" s="18">
        <v>0.11700000000000001</v>
      </c>
      <c r="D36" s="13">
        <v>0.14017094017093984</v>
      </c>
      <c r="E36" s="72"/>
    </row>
    <row r="37" spans="1:5" x14ac:dyDescent="0.25">
      <c r="A37" s="7">
        <v>34</v>
      </c>
      <c r="B37" s="7" t="s">
        <v>35</v>
      </c>
      <c r="C37" s="18">
        <v>5.0999999999999997E-2</v>
      </c>
      <c r="D37" s="13">
        <v>9.4382796443598038E-2</v>
      </c>
      <c r="E37" s="72"/>
    </row>
    <row r="38" spans="1:5" x14ac:dyDescent="0.25">
      <c r="A38" s="7">
        <v>35</v>
      </c>
      <c r="B38" s="7" t="s">
        <v>36</v>
      </c>
      <c r="C38" s="18">
        <v>0.05</v>
      </c>
      <c r="D38" s="13">
        <v>1.0000000000000007E-2</v>
      </c>
      <c r="E38" s="72"/>
    </row>
    <row r="39" spans="1:5" x14ac:dyDescent="0.25">
      <c r="A39" s="7">
        <v>36</v>
      </c>
      <c r="B39" s="7" t="s">
        <v>37</v>
      </c>
      <c r="C39" s="18">
        <v>4.4999999999999998E-2</v>
      </c>
      <c r="D39" s="13">
        <v>8.8888888888888878E-2</v>
      </c>
      <c r="E39" s="72"/>
    </row>
    <row r="40" spans="1:5" x14ac:dyDescent="0.25">
      <c r="A40" s="7">
        <v>37</v>
      </c>
      <c r="B40" s="7" t="s">
        <v>885</v>
      </c>
      <c r="C40" s="18">
        <v>0.13400000000000001</v>
      </c>
      <c r="D40" s="13">
        <v>9.7014925373133994E-3</v>
      </c>
      <c r="E40" s="72"/>
    </row>
    <row r="41" spans="1:5" x14ac:dyDescent="0.25">
      <c r="A41" s="7">
        <v>38</v>
      </c>
      <c r="B41" s="7" t="s">
        <v>38</v>
      </c>
      <c r="C41" s="18">
        <v>7.6999999999999999E-2</v>
      </c>
      <c r="D41" s="13">
        <v>1.9480519480519497E-2</v>
      </c>
      <c r="E41" s="72"/>
    </row>
    <row r="42" spans="1:5" x14ac:dyDescent="0.25">
      <c r="A42" s="7">
        <v>39</v>
      </c>
      <c r="B42" s="7" t="s">
        <v>39</v>
      </c>
      <c r="C42" s="18">
        <v>0.111</v>
      </c>
      <c r="D42" s="13">
        <v>3.9639639639639651E-2</v>
      </c>
      <c r="E42" s="72"/>
    </row>
    <row r="43" spans="1:5" x14ac:dyDescent="0.25">
      <c r="A43" s="7">
        <v>40</v>
      </c>
      <c r="B43" s="7" t="s">
        <v>40</v>
      </c>
      <c r="C43" s="18">
        <v>0.112</v>
      </c>
      <c r="D43" s="13">
        <v>5.000000000000001E-2</v>
      </c>
      <c r="E43" s="72"/>
    </row>
    <row r="44" spans="1:5" x14ac:dyDescent="0.25">
      <c r="A44" s="7">
        <v>41</v>
      </c>
      <c r="B44" s="7" t="s">
        <v>41</v>
      </c>
      <c r="C44" s="18">
        <v>6.9000000000000006E-2</v>
      </c>
      <c r="D44" s="13">
        <v>0.10793939815284309</v>
      </c>
      <c r="E44" s="72"/>
    </row>
    <row r="45" spans="1:5" x14ac:dyDescent="0.25">
      <c r="A45" s="7">
        <v>42</v>
      </c>
      <c r="B45" s="7" t="s">
        <v>42</v>
      </c>
      <c r="C45" s="18">
        <v>0.08</v>
      </c>
      <c r="D45" s="13">
        <v>7.2359778192031529E-2</v>
      </c>
      <c r="E45" s="72"/>
    </row>
    <row r="46" spans="1:5" x14ac:dyDescent="0.25">
      <c r="A46" s="7">
        <v>43</v>
      </c>
      <c r="B46" s="7" t="s">
        <v>43</v>
      </c>
      <c r="C46" s="18">
        <v>7.0999999999999994E-2</v>
      </c>
      <c r="D46" s="13">
        <v>0.11604984256402545</v>
      </c>
      <c r="E46" s="72"/>
    </row>
    <row r="47" spans="1:5" x14ac:dyDescent="0.25">
      <c r="A47" s="7">
        <v>44</v>
      </c>
      <c r="B47" s="7" t="s">
        <v>44</v>
      </c>
      <c r="C47" s="18">
        <v>3.9E-2</v>
      </c>
      <c r="D47" s="13">
        <v>0.15186761943549584</v>
      </c>
      <c r="E47" s="72"/>
    </row>
    <row r="48" spans="1:5" x14ac:dyDescent="0.25">
      <c r="A48" s="7">
        <v>45</v>
      </c>
      <c r="B48" s="7" t="s">
        <v>45</v>
      </c>
      <c r="C48" s="18">
        <v>1.7999999999999999E-2</v>
      </c>
      <c r="D48" s="13">
        <v>2.2222222222222185E-2</v>
      </c>
      <c r="E48" s="72"/>
    </row>
    <row r="49" spans="1:5" x14ac:dyDescent="0.25">
      <c r="A49" s="7">
        <v>46</v>
      </c>
      <c r="B49" s="7" t="s">
        <v>46</v>
      </c>
      <c r="C49" s="18">
        <v>0.126</v>
      </c>
      <c r="D49" s="13">
        <v>0.11470884079175475</v>
      </c>
      <c r="E49" s="72"/>
    </row>
    <row r="50" spans="1:5" x14ac:dyDescent="0.25">
      <c r="A50" s="7">
        <v>47</v>
      </c>
      <c r="B50" s="7" t="s">
        <v>47</v>
      </c>
      <c r="C50" s="18">
        <v>2.4E-2</v>
      </c>
      <c r="D50" s="13">
        <v>0.10712466776818702</v>
      </c>
      <c r="E50" s="72"/>
    </row>
    <row r="51" spans="1:5" x14ac:dyDescent="0.25">
      <c r="A51" s="7">
        <v>48</v>
      </c>
      <c r="B51" s="7" t="s">
        <v>48</v>
      </c>
      <c r="C51" s="18">
        <v>0.14699999999999999</v>
      </c>
      <c r="D51" s="13">
        <v>2.9931972789115649E-2</v>
      </c>
      <c r="E51" s="72"/>
    </row>
    <row r="52" spans="1:5" x14ac:dyDescent="0.25">
      <c r="A52" s="7">
        <v>49</v>
      </c>
      <c r="B52" s="7" t="s">
        <v>49</v>
      </c>
      <c r="C52" s="18">
        <v>9.4E-2</v>
      </c>
      <c r="D52" s="13">
        <v>4.9999999999999947E-2</v>
      </c>
      <c r="E52" s="72"/>
    </row>
    <row r="53" spans="1:5" x14ac:dyDescent="0.25">
      <c r="A53" s="7">
        <v>50</v>
      </c>
      <c r="B53" s="7" t="s">
        <v>50</v>
      </c>
      <c r="C53" s="18">
        <v>0.10299999999999999</v>
      </c>
      <c r="D53" s="13">
        <v>2.038834951456309E-2</v>
      </c>
      <c r="E53" s="72"/>
    </row>
    <row r="54" spans="1:5" x14ac:dyDescent="0.25">
      <c r="A54" s="7">
        <v>51</v>
      </c>
      <c r="B54" s="7" t="s">
        <v>51</v>
      </c>
      <c r="C54" s="18">
        <v>4.4999999999999998E-2</v>
      </c>
      <c r="D54" s="13">
        <v>7.710822921287766E-2</v>
      </c>
      <c r="E54" s="72"/>
    </row>
    <row r="55" spans="1:5" x14ac:dyDescent="0.25">
      <c r="A55" s="7">
        <v>52</v>
      </c>
      <c r="B55" s="7" t="s">
        <v>52</v>
      </c>
      <c r="C55" s="18">
        <v>0.111</v>
      </c>
      <c r="D55" s="13">
        <v>3.5900646567876199E-2</v>
      </c>
      <c r="E55" s="72"/>
    </row>
    <row r="56" spans="1:5" x14ac:dyDescent="0.25">
      <c r="A56" s="7">
        <v>53</v>
      </c>
      <c r="B56" s="7" t="s">
        <v>53</v>
      </c>
      <c r="C56" s="18">
        <v>0.35199999999999998</v>
      </c>
      <c r="D56" s="13">
        <v>2.7979709664193501E-2</v>
      </c>
      <c r="E56" s="72"/>
    </row>
    <row r="57" spans="1:5" x14ac:dyDescent="0.25">
      <c r="A57" s="7">
        <v>54</v>
      </c>
      <c r="B57" s="7" t="s">
        <v>54</v>
      </c>
      <c r="C57" s="18">
        <v>0.13600000000000001</v>
      </c>
      <c r="D57" s="13">
        <v>1.9852941176470542E-2</v>
      </c>
      <c r="E57" s="72"/>
    </row>
    <row r="58" spans="1:5" x14ac:dyDescent="0.25">
      <c r="A58" s="7">
        <v>55</v>
      </c>
      <c r="B58" s="7" t="s">
        <v>55</v>
      </c>
      <c r="C58" s="18">
        <v>9.1999999999999998E-2</v>
      </c>
      <c r="D58" s="13">
        <v>0.1384280845550242</v>
      </c>
      <c r="E58" s="72"/>
    </row>
    <row r="59" spans="1:5" x14ac:dyDescent="0.25">
      <c r="A59" s="7">
        <v>56</v>
      </c>
      <c r="B59" s="7" t="s">
        <v>56</v>
      </c>
      <c r="C59" s="18">
        <v>8.5000000000000006E-2</v>
      </c>
      <c r="D59" s="13">
        <v>7.2484337885879352E-2</v>
      </c>
      <c r="E59" s="72"/>
    </row>
    <row r="60" spans="1:5" x14ac:dyDescent="0.25">
      <c r="A60" s="7">
        <v>57</v>
      </c>
      <c r="B60" s="7" t="s">
        <v>57</v>
      </c>
      <c r="C60" s="18">
        <v>0.129</v>
      </c>
      <c r="D60" s="13">
        <v>0.13256316824022607</v>
      </c>
      <c r="E60" s="72"/>
    </row>
    <row r="61" spans="1:5" x14ac:dyDescent="0.25">
      <c r="A61" s="7">
        <v>58</v>
      </c>
      <c r="B61" s="7" t="s">
        <v>58</v>
      </c>
      <c r="C61" s="18">
        <v>0.109</v>
      </c>
      <c r="D61" s="13">
        <v>0.12855826829800618</v>
      </c>
      <c r="E61" s="72"/>
    </row>
    <row r="62" spans="1:5" x14ac:dyDescent="0.25">
      <c r="A62" s="7">
        <v>59</v>
      </c>
      <c r="B62" s="7" t="s">
        <v>59</v>
      </c>
      <c r="C62" s="18">
        <v>0.10100000000000001</v>
      </c>
      <c r="D62" s="13">
        <v>0.13026071007870824</v>
      </c>
      <c r="E62" s="72"/>
    </row>
    <row r="63" spans="1:5" x14ac:dyDescent="0.25">
      <c r="A63" s="7">
        <v>60</v>
      </c>
      <c r="B63" s="7" t="s">
        <v>60</v>
      </c>
      <c r="C63" s="18">
        <v>3.3000000000000002E-2</v>
      </c>
      <c r="D63" s="13">
        <v>9.0909090909091408E-3</v>
      </c>
      <c r="E63" s="72"/>
    </row>
    <row r="64" spans="1:5" x14ac:dyDescent="0.25">
      <c r="A64" s="7">
        <v>61</v>
      </c>
      <c r="B64" s="7" t="s">
        <v>61</v>
      </c>
      <c r="C64" s="18">
        <v>0.104</v>
      </c>
      <c r="D64" s="13">
        <v>0.1227911345411121</v>
      </c>
      <c r="E64" s="72"/>
    </row>
    <row r="65" spans="1:5" x14ac:dyDescent="0.25">
      <c r="A65" s="7">
        <v>62</v>
      </c>
      <c r="B65" s="7" t="s">
        <v>62</v>
      </c>
      <c r="C65" s="18">
        <v>0.106</v>
      </c>
      <c r="D65" s="13">
        <v>6.0377358490566066E-2</v>
      </c>
      <c r="E65" s="72"/>
    </row>
    <row r="66" spans="1:5" x14ac:dyDescent="0.25">
      <c r="A66" s="7">
        <v>63</v>
      </c>
      <c r="B66" s="7" t="s">
        <v>63</v>
      </c>
      <c r="C66" s="18">
        <v>6.0000000000000001E-3</v>
      </c>
      <c r="D66" s="13">
        <v>0.11922615498730908</v>
      </c>
      <c r="E66" s="72"/>
    </row>
    <row r="67" spans="1:5" x14ac:dyDescent="0.25">
      <c r="A67" s="7">
        <v>64</v>
      </c>
      <c r="B67" s="7" t="s">
        <v>64</v>
      </c>
      <c r="C67" s="18">
        <v>0.115</v>
      </c>
      <c r="D67" s="13">
        <v>6.4394812457647346E-2</v>
      </c>
      <c r="E67" s="72"/>
    </row>
    <row r="68" spans="1:5" x14ac:dyDescent="0.25">
      <c r="A68" s="7">
        <v>65</v>
      </c>
      <c r="B68" s="7" t="s">
        <v>65</v>
      </c>
      <c r="C68" s="18">
        <v>0.13400000000000001</v>
      </c>
      <c r="D68" s="13">
        <v>0.13530925880775233</v>
      </c>
      <c r="E68" s="72"/>
    </row>
    <row r="69" spans="1:5" x14ac:dyDescent="0.25">
      <c r="A69" s="7">
        <v>66</v>
      </c>
      <c r="B69" s="7" t="s">
        <v>886</v>
      </c>
      <c r="C69" s="18">
        <v>0.108</v>
      </c>
      <c r="D69" s="13">
        <v>6.0185185185185175E-2</v>
      </c>
      <c r="E69" s="72"/>
    </row>
    <row r="70" spans="1:5" x14ac:dyDescent="0.25">
      <c r="A70" s="7">
        <v>67</v>
      </c>
      <c r="B70" s="7" t="s">
        <v>66</v>
      </c>
      <c r="C70" s="18">
        <v>5.8000000000000003E-2</v>
      </c>
      <c r="D70" s="13">
        <v>7.9310344827586199E-2</v>
      </c>
      <c r="E70" s="72"/>
    </row>
    <row r="71" spans="1:5" x14ac:dyDescent="0.25">
      <c r="A71" s="7">
        <v>68</v>
      </c>
      <c r="B71" s="7" t="s">
        <v>67</v>
      </c>
      <c r="C71" s="18">
        <v>7.0000000000000007E-2</v>
      </c>
      <c r="D71" s="13">
        <v>6.8571428571428644E-2</v>
      </c>
      <c r="E71" s="72"/>
    </row>
    <row r="72" spans="1:5" x14ac:dyDescent="0.25">
      <c r="A72" s="7">
        <v>69</v>
      </c>
      <c r="B72" s="7" t="s">
        <v>68</v>
      </c>
      <c r="C72" s="18">
        <v>4.5999999999999999E-2</v>
      </c>
      <c r="D72" s="13">
        <v>3.0434782608695615E-2</v>
      </c>
      <c r="E72" s="72"/>
    </row>
    <row r="73" spans="1:5" x14ac:dyDescent="0.25">
      <c r="A73" s="7">
        <v>70</v>
      </c>
      <c r="B73" s="7" t="s">
        <v>69</v>
      </c>
      <c r="C73" s="18">
        <v>0.13500000000000001</v>
      </c>
      <c r="D73" s="13">
        <v>0.10989822485534027</v>
      </c>
      <c r="E73" s="72"/>
    </row>
    <row r="74" spans="1:5" x14ac:dyDescent="0.25">
      <c r="A74" s="7">
        <v>71</v>
      </c>
      <c r="B74" s="7" t="s">
        <v>70</v>
      </c>
      <c r="C74" s="18">
        <v>8.5999999999999993E-2</v>
      </c>
      <c r="D74" s="13">
        <v>5.4651162790697698E-2</v>
      </c>
      <c r="E74" s="72"/>
    </row>
    <row r="75" spans="1:5" x14ac:dyDescent="0.25">
      <c r="A75" s="7">
        <v>72</v>
      </c>
      <c r="B75" s="7" t="s">
        <v>71</v>
      </c>
      <c r="C75" s="18">
        <v>0.109</v>
      </c>
      <c r="D75" s="13">
        <v>0.14995437619241853</v>
      </c>
      <c r="E75" s="72"/>
    </row>
    <row r="76" spans="1:5" x14ac:dyDescent="0.25">
      <c r="A76" s="7">
        <v>73</v>
      </c>
      <c r="B76" s="7" t="s">
        <v>72</v>
      </c>
      <c r="C76" s="18">
        <v>9.1999999999999998E-2</v>
      </c>
      <c r="D76" s="13">
        <v>9.0217391304347833E-2</v>
      </c>
      <c r="E76" s="72"/>
    </row>
    <row r="77" spans="1:5" x14ac:dyDescent="0.25">
      <c r="A77" s="7">
        <v>74</v>
      </c>
      <c r="B77" s="7" t="s">
        <v>887</v>
      </c>
      <c r="C77" s="18">
        <v>0.11</v>
      </c>
      <c r="D77" s="13">
        <v>0.18701663764478824</v>
      </c>
      <c r="E77" s="72"/>
    </row>
    <row r="78" spans="1:5" x14ac:dyDescent="0.25">
      <c r="A78" s="7">
        <v>75</v>
      </c>
      <c r="B78" s="7" t="s">
        <v>73</v>
      </c>
      <c r="C78" s="18">
        <v>0.122</v>
      </c>
      <c r="D78" s="13">
        <v>9.5810521376568397E-2</v>
      </c>
      <c r="E78" s="72"/>
    </row>
    <row r="79" spans="1:5" x14ac:dyDescent="0.25">
      <c r="A79" s="7">
        <v>76</v>
      </c>
      <c r="B79" s="7" t="s">
        <v>74</v>
      </c>
      <c r="C79" s="18">
        <v>4.2000000000000003E-2</v>
      </c>
      <c r="D79" s="13">
        <v>2.8867513459481284E-2</v>
      </c>
      <c r="E79" s="72"/>
    </row>
    <row r="80" spans="1:5" x14ac:dyDescent="0.25">
      <c r="A80" s="7">
        <v>77</v>
      </c>
      <c r="B80" s="7" t="s">
        <v>75</v>
      </c>
      <c r="C80" s="18">
        <v>6.8000000000000005E-2</v>
      </c>
      <c r="D80" s="13">
        <v>8.3823529411764686E-2</v>
      </c>
      <c r="E80" s="72"/>
    </row>
    <row r="81" spans="1:5" x14ac:dyDescent="0.25">
      <c r="A81" s="7">
        <v>78</v>
      </c>
      <c r="B81" s="7" t="s">
        <v>76</v>
      </c>
      <c r="C81" s="18">
        <v>8.3000000000000004E-2</v>
      </c>
      <c r="D81" s="13">
        <v>9.638554216867495E-3</v>
      </c>
      <c r="E81" s="72"/>
    </row>
    <row r="82" spans="1:5" x14ac:dyDescent="0.25">
      <c r="A82" s="7">
        <v>79</v>
      </c>
      <c r="B82" s="7" t="s">
        <v>77</v>
      </c>
      <c r="C82" s="18">
        <v>4.2000000000000003E-2</v>
      </c>
      <c r="D82" s="13">
        <v>9.523809523809549E-3</v>
      </c>
      <c r="E82" s="72"/>
    </row>
    <row r="83" spans="1:5" x14ac:dyDescent="0.25">
      <c r="A83" s="7">
        <v>80</v>
      </c>
      <c r="B83" s="7" t="s">
        <v>78</v>
      </c>
      <c r="C83" s="18">
        <v>0.109</v>
      </c>
      <c r="D83" s="13">
        <v>0.16463481048418291</v>
      </c>
      <c r="E83" s="72"/>
    </row>
    <row r="84" spans="1:5" x14ac:dyDescent="0.25">
      <c r="A84" s="7">
        <v>81</v>
      </c>
      <c r="B84" s="7" t="s">
        <v>79</v>
      </c>
      <c r="C84" s="18">
        <v>0.11</v>
      </c>
      <c r="D84" s="13">
        <v>0.15836145117313949</v>
      </c>
      <c r="E84" s="72"/>
    </row>
    <row r="85" spans="1:5" x14ac:dyDescent="0.25">
      <c r="A85" s="7">
        <v>82</v>
      </c>
      <c r="B85" s="7" t="s">
        <v>80</v>
      </c>
      <c r="C85" s="18">
        <v>0.08</v>
      </c>
      <c r="D85" s="13">
        <v>7.0533679898329329E-2</v>
      </c>
      <c r="E85" s="72"/>
    </row>
    <row r="86" spans="1:5" x14ac:dyDescent="0.25">
      <c r="A86" s="7">
        <v>83</v>
      </c>
      <c r="B86" s="7" t="s">
        <v>81</v>
      </c>
      <c r="C86" s="18">
        <v>3.2000000000000001E-2</v>
      </c>
      <c r="D86" s="13">
        <v>0.13125000000000006</v>
      </c>
      <c r="E86" s="72"/>
    </row>
    <row r="87" spans="1:5" x14ac:dyDescent="0.25">
      <c r="A87" s="7">
        <v>84</v>
      </c>
      <c r="B87" s="7" t="s">
        <v>82</v>
      </c>
      <c r="C87" s="18">
        <v>6.8000000000000005E-2</v>
      </c>
      <c r="D87" s="13">
        <v>9.7901864571136699E-2</v>
      </c>
      <c r="E87" s="72"/>
    </row>
    <row r="88" spans="1:5" x14ac:dyDescent="0.25">
      <c r="A88" s="7">
        <v>85</v>
      </c>
      <c r="B88" s="7" t="s">
        <v>83</v>
      </c>
      <c r="C88" s="18">
        <v>0.104</v>
      </c>
      <c r="D88" s="13">
        <v>7.9807692307692329E-2</v>
      </c>
      <c r="E88" s="72"/>
    </row>
    <row r="89" spans="1:5" x14ac:dyDescent="0.25">
      <c r="A89" s="7">
        <v>86</v>
      </c>
      <c r="B89" s="7" t="s">
        <v>84</v>
      </c>
      <c r="C89" s="18">
        <v>0.115</v>
      </c>
      <c r="D89" s="13">
        <v>0.12780833949555928</v>
      </c>
      <c r="E89" s="72"/>
    </row>
    <row r="90" spans="1:5" x14ac:dyDescent="0.25">
      <c r="A90" s="7">
        <v>87</v>
      </c>
      <c r="B90" s="7" t="s">
        <v>85</v>
      </c>
      <c r="C90" s="18">
        <v>0.14699999999999999</v>
      </c>
      <c r="D90" s="13">
        <v>0.12993197278911564</v>
      </c>
      <c r="E90" s="72"/>
    </row>
    <row r="91" spans="1:5" x14ac:dyDescent="0.25">
      <c r="A91" s="7">
        <v>88</v>
      </c>
      <c r="B91" s="7" t="s">
        <v>86</v>
      </c>
      <c r="C91" s="18">
        <v>8.5999999999999993E-2</v>
      </c>
      <c r="D91" s="13">
        <v>7.2959904381632593E-2</v>
      </c>
      <c r="E91" s="72"/>
    </row>
    <row r="92" spans="1:5" x14ac:dyDescent="0.25">
      <c r="A92" s="7">
        <v>89</v>
      </c>
      <c r="B92" s="7" t="s">
        <v>87</v>
      </c>
      <c r="C92" s="18">
        <v>0.108</v>
      </c>
      <c r="D92" s="13">
        <v>5.5160633365209183E-2</v>
      </c>
      <c r="E92" s="72"/>
    </row>
    <row r="93" spans="1:5" x14ac:dyDescent="0.25">
      <c r="A93" s="7">
        <v>90</v>
      </c>
      <c r="B93" s="7" t="s">
        <v>88</v>
      </c>
      <c r="C93" s="18">
        <v>5.1999999999999998E-2</v>
      </c>
      <c r="D93" s="13">
        <v>3.0769230769230785E-2</v>
      </c>
      <c r="E93" s="72"/>
    </row>
    <row r="94" spans="1:5" x14ac:dyDescent="0.25">
      <c r="A94" s="7">
        <v>91</v>
      </c>
      <c r="B94" s="7" t="s">
        <v>89</v>
      </c>
      <c r="C94" s="18">
        <v>0.122</v>
      </c>
      <c r="D94" s="13">
        <v>0.11358005983418766</v>
      </c>
      <c r="E94" s="72"/>
    </row>
    <row r="95" spans="1:5" x14ac:dyDescent="0.25">
      <c r="A95" s="7">
        <v>92</v>
      </c>
      <c r="B95" s="7" t="s">
        <v>90</v>
      </c>
      <c r="C95" s="18">
        <v>9.8000000000000004E-2</v>
      </c>
      <c r="D95" s="13">
        <v>3.9795918367346937E-2</v>
      </c>
      <c r="E95" s="72"/>
    </row>
    <row r="96" spans="1:5" x14ac:dyDescent="0.25">
      <c r="A96" s="7">
        <v>93</v>
      </c>
      <c r="B96" s="7" t="s">
        <v>91</v>
      </c>
      <c r="C96" s="18">
        <v>0.107</v>
      </c>
      <c r="D96" s="13">
        <v>5.9813084112149563E-2</v>
      </c>
      <c r="E96" s="72"/>
    </row>
    <row r="97" spans="1:5" x14ac:dyDescent="0.25">
      <c r="A97" s="7">
        <v>94</v>
      </c>
      <c r="B97" s="7" t="s">
        <v>92</v>
      </c>
      <c r="C97" s="18">
        <v>3.6999999999999998E-2</v>
      </c>
      <c r="D97" s="13">
        <v>2.9729729729729738E-2</v>
      </c>
      <c r="E97" s="72"/>
    </row>
    <row r="98" spans="1:5" x14ac:dyDescent="0.25">
      <c r="A98" s="7">
        <v>95</v>
      </c>
      <c r="B98" s="7" t="s">
        <v>93</v>
      </c>
      <c r="C98" s="18">
        <v>0.107</v>
      </c>
      <c r="D98" s="13">
        <v>5.9813084112149563E-2</v>
      </c>
      <c r="E98" s="72"/>
    </row>
    <row r="99" spans="1:5" x14ac:dyDescent="0.25">
      <c r="A99" s="7">
        <v>96</v>
      </c>
      <c r="B99" s="7" t="s">
        <v>94</v>
      </c>
      <c r="C99" s="18">
        <v>0.08</v>
      </c>
      <c r="D99" s="13">
        <v>0.15000000000000002</v>
      </c>
      <c r="E99" s="72"/>
    </row>
    <row r="100" spans="1:5" x14ac:dyDescent="0.25">
      <c r="A100" s="7">
        <v>97</v>
      </c>
      <c r="B100" s="7" t="s">
        <v>95</v>
      </c>
      <c r="C100" s="18">
        <v>0.11</v>
      </c>
      <c r="D100" s="13">
        <v>9.0000000000000052E-2</v>
      </c>
      <c r="E100" s="72"/>
    </row>
    <row r="101" spans="1:5" x14ac:dyDescent="0.25">
      <c r="A101" s="7">
        <v>98</v>
      </c>
      <c r="B101" s="7" t="s">
        <v>96</v>
      </c>
      <c r="C101" s="18">
        <v>8.2000000000000003E-2</v>
      </c>
      <c r="D101" s="13">
        <v>7.4390243902439035E-2</v>
      </c>
      <c r="E101" s="72"/>
    </row>
    <row r="102" spans="1:5" x14ac:dyDescent="0.25">
      <c r="A102" s="7">
        <v>99</v>
      </c>
      <c r="B102" s="7" t="s">
        <v>97</v>
      </c>
      <c r="C102" s="18">
        <v>0.112</v>
      </c>
      <c r="D102" s="13">
        <v>0.15742532924935496</v>
      </c>
      <c r="E102" s="72"/>
    </row>
    <row r="103" spans="1:5" x14ac:dyDescent="0.25">
      <c r="A103" s="7">
        <v>100</v>
      </c>
      <c r="B103" s="7" t="s">
        <v>98</v>
      </c>
      <c r="C103" s="18">
        <v>0.11899999999999999</v>
      </c>
      <c r="D103" s="13">
        <v>0.1403361344537816</v>
      </c>
      <c r="E103" s="72"/>
    </row>
    <row r="104" spans="1:5" x14ac:dyDescent="0.25">
      <c r="A104" s="7">
        <v>101</v>
      </c>
      <c r="B104" s="7" t="s">
        <v>99</v>
      </c>
      <c r="C104" s="18">
        <v>7.4999999999999997E-2</v>
      </c>
      <c r="D104" s="13">
        <v>0.12994281743601444</v>
      </c>
      <c r="E104" s="72"/>
    </row>
    <row r="105" spans="1:5" x14ac:dyDescent="0.25">
      <c r="A105" s="7">
        <v>102</v>
      </c>
      <c r="B105" s="7" t="s">
        <v>100</v>
      </c>
      <c r="C105" s="18">
        <v>0.126</v>
      </c>
      <c r="D105" s="13">
        <v>1.0317460317460283E-2</v>
      </c>
      <c r="E105" s="72"/>
    </row>
    <row r="106" spans="1:5" x14ac:dyDescent="0.25">
      <c r="A106" s="7">
        <v>103</v>
      </c>
      <c r="B106" s="7" t="s">
        <v>101</v>
      </c>
      <c r="C106" s="18">
        <v>0.10299999999999999</v>
      </c>
      <c r="D106" s="13">
        <v>0.13984627246625878</v>
      </c>
      <c r="E106" s="72"/>
    </row>
    <row r="107" spans="1:5" x14ac:dyDescent="0.25">
      <c r="A107" s="7">
        <v>104</v>
      </c>
      <c r="B107" s="7" t="s">
        <v>102</v>
      </c>
      <c r="C107" s="18">
        <v>0.11700000000000001</v>
      </c>
      <c r="D107" s="13">
        <v>5.9829059829059818E-2</v>
      </c>
      <c r="E107" s="72"/>
    </row>
    <row r="108" spans="1:5" x14ac:dyDescent="0.25">
      <c r="A108" s="7">
        <v>105</v>
      </c>
      <c r="B108" s="7" t="s">
        <v>103</v>
      </c>
      <c r="C108" s="18">
        <v>6.6000000000000003E-2</v>
      </c>
      <c r="D108" s="13">
        <v>9.9999999999999964E-2</v>
      </c>
      <c r="E108" s="72"/>
    </row>
    <row r="109" spans="1:5" x14ac:dyDescent="0.25">
      <c r="A109" s="7">
        <v>106</v>
      </c>
      <c r="B109" s="7" t="s">
        <v>104</v>
      </c>
      <c r="C109" s="18">
        <v>0.115</v>
      </c>
      <c r="D109" s="13">
        <v>1.0000251478839393E-2</v>
      </c>
      <c r="E109" s="72"/>
    </row>
    <row r="110" spans="1:5" x14ac:dyDescent="0.25">
      <c r="A110" s="7">
        <v>107</v>
      </c>
      <c r="B110" s="7" t="s">
        <v>105</v>
      </c>
      <c r="C110" s="18">
        <v>0.114</v>
      </c>
      <c r="D110" s="13">
        <v>7.9824561403508812E-2</v>
      </c>
      <c r="E110" s="72"/>
    </row>
    <row r="111" spans="1:5" x14ac:dyDescent="0.25">
      <c r="A111" s="7">
        <v>108</v>
      </c>
      <c r="B111" s="7" t="s">
        <v>106</v>
      </c>
      <c r="C111" s="18">
        <v>9.2999999999999999E-2</v>
      </c>
      <c r="D111" s="13">
        <v>0.10474354655333964</v>
      </c>
      <c r="E111" s="72"/>
    </row>
    <row r="112" spans="1:5" x14ac:dyDescent="0.25">
      <c r="A112" s="7">
        <v>109</v>
      </c>
      <c r="B112" s="7" t="s">
        <v>107</v>
      </c>
      <c r="C112" s="18">
        <v>0.09</v>
      </c>
      <c r="D112" s="13">
        <v>0.11999999999999994</v>
      </c>
      <c r="E112" s="72"/>
    </row>
    <row r="113" spans="1:5" x14ac:dyDescent="0.25">
      <c r="A113" s="7">
        <v>110</v>
      </c>
      <c r="B113" s="7" t="s">
        <v>108</v>
      </c>
      <c r="C113" s="18">
        <v>7.9000000000000001E-2</v>
      </c>
      <c r="D113" s="13">
        <v>4.1270481992154731E-2</v>
      </c>
      <c r="E113" s="72"/>
    </row>
    <row r="114" spans="1:5" x14ac:dyDescent="0.25">
      <c r="A114" s="7">
        <v>111</v>
      </c>
      <c r="B114" s="7" t="s">
        <v>109</v>
      </c>
      <c r="C114" s="18">
        <v>0.105</v>
      </c>
      <c r="D114" s="13">
        <v>9.6024740685878976E-2</v>
      </c>
      <c r="E114" s="72"/>
    </row>
    <row r="115" spans="1:5" x14ac:dyDescent="0.25">
      <c r="A115" s="7">
        <v>112</v>
      </c>
      <c r="B115" s="7" t="s">
        <v>110</v>
      </c>
      <c r="C115" s="18">
        <v>0.16500000000000001</v>
      </c>
      <c r="D115" s="13">
        <v>4.9990207058549313E-2</v>
      </c>
      <c r="E115" s="72"/>
    </row>
    <row r="116" spans="1:5" x14ac:dyDescent="0.25">
      <c r="A116" s="7">
        <v>113</v>
      </c>
      <c r="B116" s="7" t="s">
        <v>111</v>
      </c>
      <c r="C116" s="18">
        <v>0.106</v>
      </c>
      <c r="D116" s="13">
        <v>0.05</v>
      </c>
      <c r="E116" s="72"/>
    </row>
    <row r="117" spans="1:5" x14ac:dyDescent="0.25">
      <c r="A117" s="7">
        <v>114</v>
      </c>
      <c r="B117" s="7" t="s">
        <v>888</v>
      </c>
      <c r="C117" s="18">
        <v>0.128</v>
      </c>
      <c r="D117" s="13">
        <v>8.5542415694277063E-2</v>
      </c>
      <c r="E117" s="72"/>
    </row>
    <row r="118" spans="1:5" x14ac:dyDescent="0.25">
      <c r="A118" s="7">
        <v>115</v>
      </c>
      <c r="B118" s="7" t="s">
        <v>112</v>
      </c>
      <c r="C118" s="18">
        <v>8.1000000000000003E-2</v>
      </c>
      <c r="D118" s="13">
        <v>3.3149929832339692E-2</v>
      </c>
      <c r="E118" s="72"/>
    </row>
    <row r="119" spans="1:5" x14ac:dyDescent="0.25">
      <c r="A119" s="7">
        <v>116</v>
      </c>
      <c r="B119" s="7" t="s">
        <v>113</v>
      </c>
      <c r="C119" s="18">
        <v>0.10199999999999999</v>
      </c>
      <c r="D119" s="13">
        <v>5.9803921568627467E-2</v>
      </c>
      <c r="E119" s="72"/>
    </row>
    <row r="120" spans="1:5" x14ac:dyDescent="0.25">
      <c r="A120" s="7">
        <v>117</v>
      </c>
      <c r="B120" s="7" t="s">
        <v>114</v>
      </c>
      <c r="C120" s="18">
        <v>7.2999999999999995E-2</v>
      </c>
      <c r="D120" s="13">
        <v>6.0273972602739742E-2</v>
      </c>
      <c r="E120" s="72"/>
    </row>
    <row r="121" spans="1:5" x14ac:dyDescent="0.25">
      <c r="A121" s="7">
        <v>118</v>
      </c>
      <c r="B121" s="7" t="s">
        <v>115</v>
      </c>
      <c r="C121" s="18">
        <v>0.125</v>
      </c>
      <c r="D121" s="13">
        <v>6.9981719159568481E-2</v>
      </c>
      <c r="E121" s="72"/>
    </row>
    <row r="122" spans="1:5" x14ac:dyDescent="0.25">
      <c r="A122" s="7">
        <v>119</v>
      </c>
      <c r="B122" s="7" t="s">
        <v>116</v>
      </c>
      <c r="C122" s="18">
        <v>0.11</v>
      </c>
      <c r="D122" s="13">
        <v>0.11</v>
      </c>
      <c r="E122" s="72"/>
    </row>
    <row r="123" spans="1:5" x14ac:dyDescent="0.25">
      <c r="A123" s="7">
        <v>120</v>
      </c>
      <c r="B123" s="7" t="s">
        <v>889</v>
      </c>
      <c r="C123" s="18">
        <v>1.0999999999999999E-2</v>
      </c>
      <c r="D123" s="13">
        <v>9.4911877353732285E-2</v>
      </c>
      <c r="E123" s="72"/>
    </row>
    <row r="124" spans="1:5" x14ac:dyDescent="0.25">
      <c r="A124" s="7">
        <v>121</v>
      </c>
      <c r="B124" s="7" t="s">
        <v>117</v>
      </c>
      <c r="C124" s="18">
        <v>0.15</v>
      </c>
      <c r="D124" s="13">
        <v>4.0000000000000036E-2</v>
      </c>
      <c r="E124" s="72"/>
    </row>
    <row r="125" spans="1:5" x14ac:dyDescent="0.25">
      <c r="A125" s="7">
        <v>122</v>
      </c>
      <c r="B125" s="7" t="s">
        <v>118</v>
      </c>
      <c r="C125" s="18">
        <v>0.09</v>
      </c>
      <c r="D125" s="13">
        <v>8.2783370430014991E-2</v>
      </c>
      <c r="E125" s="72"/>
    </row>
    <row r="126" spans="1:5" x14ac:dyDescent="0.25">
      <c r="A126" s="7">
        <v>123</v>
      </c>
      <c r="B126" s="7" t="s">
        <v>119</v>
      </c>
      <c r="C126" s="18">
        <v>0.10199999999999999</v>
      </c>
      <c r="D126" s="13">
        <v>8.0392156862745173E-2</v>
      </c>
      <c r="E126" s="72"/>
    </row>
    <row r="127" spans="1:5" x14ac:dyDescent="0.25">
      <c r="A127" s="7">
        <v>124</v>
      </c>
      <c r="B127" s="7" t="s">
        <v>120</v>
      </c>
      <c r="C127" s="18">
        <v>0.129</v>
      </c>
      <c r="D127" s="13">
        <v>3.5456113569083014E-2</v>
      </c>
      <c r="E127" s="72"/>
    </row>
    <row r="128" spans="1:5" x14ac:dyDescent="0.25">
      <c r="A128" s="7">
        <v>125</v>
      </c>
      <c r="B128" s="7" t="s">
        <v>121</v>
      </c>
      <c r="C128" s="18">
        <v>9.5000000000000001E-2</v>
      </c>
      <c r="D128" s="13">
        <v>4.9983385322570593E-2</v>
      </c>
      <c r="E128" s="72"/>
    </row>
    <row r="129" spans="1:5" x14ac:dyDescent="0.25">
      <c r="A129" s="7">
        <v>126</v>
      </c>
      <c r="B129" s="7" t="s">
        <v>122</v>
      </c>
      <c r="C129" s="18">
        <v>0.13300000000000001</v>
      </c>
      <c r="D129" s="13">
        <v>0.18319327987513528</v>
      </c>
      <c r="E129" s="72"/>
    </row>
    <row r="130" spans="1:5" x14ac:dyDescent="0.25">
      <c r="A130" s="7">
        <v>127</v>
      </c>
      <c r="B130" s="7" t="s">
        <v>123</v>
      </c>
      <c r="C130" s="18">
        <v>0.12</v>
      </c>
      <c r="D130" s="13">
        <v>2.9999999999999992E-2</v>
      </c>
      <c r="E130" s="72"/>
    </row>
    <row r="131" spans="1:5" x14ac:dyDescent="0.25">
      <c r="A131" s="7">
        <v>128</v>
      </c>
      <c r="B131" s="7" t="s">
        <v>124</v>
      </c>
      <c r="C131" s="18">
        <v>0.115</v>
      </c>
      <c r="D131" s="13">
        <v>0.12365266311894951</v>
      </c>
      <c r="E131" s="72"/>
    </row>
    <row r="132" spans="1:5" x14ac:dyDescent="0.25">
      <c r="A132" s="7">
        <v>129</v>
      </c>
      <c r="B132" s="7" t="s">
        <v>125</v>
      </c>
      <c r="C132" s="18">
        <v>0.1</v>
      </c>
      <c r="D132" s="13">
        <v>0.13210223313782302</v>
      </c>
      <c r="E132" s="72"/>
    </row>
    <row r="133" spans="1:5" x14ac:dyDescent="0.25">
      <c r="A133" s="7">
        <v>130</v>
      </c>
      <c r="B133" s="7" t="s">
        <v>126</v>
      </c>
      <c r="C133" s="18">
        <v>0.108</v>
      </c>
      <c r="D133" s="13">
        <v>0.10000000000000003</v>
      </c>
      <c r="E133" s="72"/>
    </row>
    <row r="134" spans="1:5" x14ac:dyDescent="0.25">
      <c r="A134" s="7">
        <v>131</v>
      </c>
      <c r="B134" s="7" t="s">
        <v>127</v>
      </c>
      <c r="C134" s="18">
        <v>7.9000000000000001E-2</v>
      </c>
      <c r="D134" s="13">
        <v>9.0610279332522942E-2</v>
      </c>
      <c r="E134" s="72"/>
    </row>
    <row r="135" spans="1:5" x14ac:dyDescent="0.25">
      <c r="A135" s="7">
        <v>132</v>
      </c>
      <c r="B135" s="7" t="s">
        <v>128</v>
      </c>
      <c r="C135" s="18">
        <v>7.2999999999999995E-2</v>
      </c>
      <c r="D135" s="13">
        <v>9.5890410958903993E-3</v>
      </c>
      <c r="E135" s="72"/>
    </row>
    <row r="136" spans="1:5" x14ac:dyDescent="0.25">
      <c r="A136" s="7">
        <v>133</v>
      </c>
      <c r="B136" s="7" t="s">
        <v>129</v>
      </c>
      <c r="C136" s="18">
        <v>0.10199999999999999</v>
      </c>
      <c r="D136" s="13">
        <v>6.9607843137254932E-2</v>
      </c>
      <c r="E136" s="72"/>
    </row>
    <row r="137" spans="1:5" x14ac:dyDescent="0.25">
      <c r="A137" s="7">
        <v>134</v>
      </c>
      <c r="B137" s="7" t="s">
        <v>130</v>
      </c>
      <c r="C137" s="18">
        <v>0.14599999999999999</v>
      </c>
      <c r="D137" s="13">
        <v>1.0273972602739736E-2</v>
      </c>
      <c r="E137" s="72"/>
    </row>
    <row r="138" spans="1:5" x14ac:dyDescent="0.25">
      <c r="A138" s="7">
        <v>135</v>
      </c>
      <c r="B138" s="7" t="s">
        <v>131</v>
      </c>
      <c r="C138" s="18">
        <v>0.10100000000000001</v>
      </c>
      <c r="D138" s="13">
        <v>0.11013266100168397</v>
      </c>
      <c r="E138" s="72"/>
    </row>
    <row r="139" spans="1:5" x14ac:dyDescent="0.25">
      <c r="A139" s="7">
        <v>136</v>
      </c>
      <c r="B139" s="7" t="s">
        <v>132</v>
      </c>
      <c r="C139" s="18">
        <v>0.106</v>
      </c>
      <c r="D139" s="13">
        <v>6.9811320754717021E-2</v>
      </c>
      <c r="E139" s="72"/>
    </row>
    <row r="140" spans="1:5" x14ac:dyDescent="0.25">
      <c r="A140" s="7">
        <v>137</v>
      </c>
      <c r="B140" s="7" t="s">
        <v>133</v>
      </c>
      <c r="C140" s="18">
        <v>7.5999999999999998E-2</v>
      </c>
      <c r="D140" s="13">
        <v>1.0526315789473622E-2</v>
      </c>
      <c r="E140" s="72"/>
    </row>
    <row r="141" spans="1:5" x14ac:dyDescent="0.25">
      <c r="A141" s="7">
        <v>138</v>
      </c>
      <c r="B141" s="7" t="s">
        <v>134</v>
      </c>
      <c r="C141" s="18">
        <v>1.0629999999999999</v>
      </c>
      <c r="D141" s="13">
        <v>3.9981185324553137E-2</v>
      </c>
      <c r="E141" s="72"/>
    </row>
    <row r="142" spans="1:5" x14ac:dyDescent="0.25">
      <c r="A142" s="7">
        <v>139</v>
      </c>
      <c r="B142" s="7" t="s">
        <v>135</v>
      </c>
      <c r="C142" s="18">
        <v>8.2000000000000003E-2</v>
      </c>
      <c r="D142" s="13">
        <v>9.7560975609756358E-3</v>
      </c>
      <c r="E142" s="72"/>
    </row>
    <row r="143" spans="1:5" x14ac:dyDescent="0.25">
      <c r="A143" s="7">
        <v>140</v>
      </c>
      <c r="B143" s="7" t="s">
        <v>136</v>
      </c>
      <c r="C143" s="18">
        <v>0.20200000000000001</v>
      </c>
      <c r="D143" s="13">
        <v>0.10990099009900993</v>
      </c>
      <c r="E143" s="72"/>
    </row>
    <row r="144" spans="1:5" x14ac:dyDescent="0.25">
      <c r="A144" s="7">
        <v>141</v>
      </c>
      <c r="B144" s="7" t="s">
        <v>137</v>
      </c>
      <c r="C144" s="18">
        <v>0.152</v>
      </c>
      <c r="D144" s="13">
        <v>0.14013157894736619</v>
      </c>
      <c r="E144" s="72"/>
    </row>
    <row r="145" spans="1:5" x14ac:dyDescent="0.25">
      <c r="A145" s="7">
        <v>142</v>
      </c>
      <c r="B145" s="7" t="s">
        <v>138</v>
      </c>
      <c r="C145" s="18">
        <v>9.7000000000000003E-2</v>
      </c>
      <c r="D145" s="13">
        <v>1.0309278350515472E-2</v>
      </c>
      <c r="E145" s="72"/>
    </row>
    <row r="146" spans="1:5" x14ac:dyDescent="0.25">
      <c r="A146" s="7">
        <v>143</v>
      </c>
      <c r="B146" s="7" t="s">
        <v>139</v>
      </c>
      <c r="C146" s="18">
        <v>8.2000000000000003E-2</v>
      </c>
      <c r="D146" s="13">
        <v>6.8672723050249199E-2</v>
      </c>
      <c r="E146" s="72"/>
    </row>
    <row r="147" spans="1:5" x14ac:dyDescent="0.25">
      <c r="A147" s="7">
        <v>144</v>
      </c>
      <c r="B147" s="7" t="s">
        <v>890</v>
      </c>
      <c r="C147" s="18">
        <v>9.7000000000000003E-2</v>
      </c>
      <c r="D147" s="13">
        <v>5.979381443298968E-2</v>
      </c>
      <c r="E147" s="72"/>
    </row>
    <row r="148" spans="1:5" x14ac:dyDescent="0.25">
      <c r="A148" s="7">
        <v>145</v>
      </c>
      <c r="B148" s="7" t="s">
        <v>140</v>
      </c>
      <c r="C148" s="18">
        <v>0.106</v>
      </c>
      <c r="D148" s="13">
        <v>8.0188679245283029E-2</v>
      </c>
      <c r="E148" s="72"/>
    </row>
    <row r="149" spans="1:5" x14ac:dyDescent="0.25">
      <c r="A149" s="7">
        <v>146</v>
      </c>
      <c r="B149" s="7" t="s">
        <v>141</v>
      </c>
      <c r="C149" s="18">
        <v>0.1</v>
      </c>
      <c r="D149" s="13">
        <v>5.999999999999997E-2</v>
      </c>
      <c r="E149" s="72"/>
    </row>
    <row r="150" spans="1:5" x14ac:dyDescent="0.25">
      <c r="A150" s="7">
        <v>147</v>
      </c>
      <c r="B150" s="7" t="s">
        <v>142</v>
      </c>
      <c r="C150" s="18">
        <v>7.4999999999999997E-2</v>
      </c>
      <c r="D150" s="13">
        <v>5.0666666666666638E-2</v>
      </c>
      <c r="E150" s="72"/>
    </row>
    <row r="151" spans="1:5" x14ac:dyDescent="0.25">
      <c r="A151" s="7">
        <v>148</v>
      </c>
      <c r="B151" s="7" t="s">
        <v>143</v>
      </c>
      <c r="C151" s="18">
        <v>0.05</v>
      </c>
      <c r="D151" s="13">
        <v>1.0000000000000007E-2</v>
      </c>
      <c r="E151" s="72"/>
    </row>
    <row r="152" spans="1:5" x14ac:dyDescent="0.25">
      <c r="A152" s="7">
        <v>149</v>
      </c>
      <c r="B152" s="7" t="s">
        <v>144</v>
      </c>
      <c r="C152" s="18">
        <v>0.11700000000000001</v>
      </c>
      <c r="D152" s="13">
        <v>8.1304471729651079E-2</v>
      </c>
      <c r="E152" s="72"/>
    </row>
    <row r="153" spans="1:5" x14ac:dyDescent="0.25">
      <c r="A153" s="7">
        <v>150</v>
      </c>
      <c r="B153" s="7" t="s">
        <v>145</v>
      </c>
      <c r="C153" s="18">
        <v>0.13300000000000001</v>
      </c>
      <c r="D153" s="13">
        <v>9.7744360902255311E-3</v>
      </c>
      <c r="E153" s="72"/>
    </row>
    <row r="154" spans="1:5" x14ac:dyDescent="0.25">
      <c r="A154" s="7">
        <v>151</v>
      </c>
      <c r="B154" s="7" t="s">
        <v>146</v>
      </c>
      <c r="C154" s="18">
        <v>0.12</v>
      </c>
      <c r="D154" s="13">
        <v>0.12852799089865366</v>
      </c>
      <c r="E154" s="72"/>
    </row>
    <row r="155" spans="1:5" x14ac:dyDescent="0.25">
      <c r="A155" s="7">
        <v>152</v>
      </c>
      <c r="B155" s="7" t="s">
        <v>147</v>
      </c>
      <c r="C155" s="18">
        <v>0.11</v>
      </c>
      <c r="D155" s="13">
        <v>8.0000000000000016E-2</v>
      </c>
      <c r="E155" s="72"/>
    </row>
    <row r="156" spans="1:5" x14ac:dyDescent="0.25">
      <c r="A156" s="7">
        <v>153</v>
      </c>
      <c r="B156" s="7" t="s">
        <v>148</v>
      </c>
      <c r="C156" s="18">
        <v>0.10100000000000001</v>
      </c>
      <c r="D156" s="13">
        <v>0.12567239017379531</v>
      </c>
      <c r="E156" s="72"/>
    </row>
    <row r="157" spans="1:5" x14ac:dyDescent="0.25">
      <c r="A157" s="7">
        <v>154</v>
      </c>
      <c r="B157" s="7" t="s">
        <v>891</v>
      </c>
      <c r="C157" s="18">
        <v>7.8E-2</v>
      </c>
      <c r="D157" s="13">
        <v>7.6923076923076997E-2</v>
      </c>
      <c r="E157" s="72"/>
    </row>
    <row r="158" spans="1:5" x14ac:dyDescent="0.25">
      <c r="A158" s="7">
        <v>155</v>
      </c>
      <c r="B158" s="7" t="s">
        <v>149</v>
      </c>
      <c r="C158" s="18">
        <v>0.108</v>
      </c>
      <c r="D158" s="13">
        <v>8.2407407407407457E-2</v>
      </c>
      <c r="E158" s="72"/>
    </row>
    <row r="159" spans="1:5" x14ac:dyDescent="0.25">
      <c r="A159" s="7">
        <v>156</v>
      </c>
      <c r="B159" s="7" t="s">
        <v>150</v>
      </c>
      <c r="C159" s="18">
        <v>0.11799999999999999</v>
      </c>
      <c r="D159" s="13">
        <v>7.4185222822762076E-2</v>
      </c>
      <c r="E159" s="72"/>
    </row>
    <row r="160" spans="1:5" x14ac:dyDescent="0.25">
      <c r="A160" s="7">
        <v>157</v>
      </c>
      <c r="B160" s="7" t="s">
        <v>151</v>
      </c>
      <c r="C160" s="18">
        <v>6.2E-2</v>
      </c>
      <c r="D160" s="13">
        <v>0.13020635187531523</v>
      </c>
      <c r="E160" s="72"/>
    </row>
    <row r="161" spans="1:5" x14ac:dyDescent="0.25">
      <c r="A161" s="7">
        <v>158</v>
      </c>
      <c r="B161" s="7" t="s">
        <v>152</v>
      </c>
      <c r="C161" s="18">
        <v>0.105</v>
      </c>
      <c r="D161" s="13">
        <v>1.999999999999998E-2</v>
      </c>
      <c r="E161" s="72"/>
    </row>
    <row r="162" spans="1:5" x14ac:dyDescent="0.25">
      <c r="A162" s="7">
        <v>159</v>
      </c>
      <c r="B162" s="7" t="s">
        <v>153</v>
      </c>
      <c r="C162" s="18">
        <v>0.09</v>
      </c>
      <c r="D162" s="13">
        <v>6.0000000000000019E-2</v>
      </c>
      <c r="E162" s="72"/>
    </row>
    <row r="163" spans="1:5" x14ac:dyDescent="0.25">
      <c r="A163" s="7">
        <v>160</v>
      </c>
      <c r="B163" s="7" t="s">
        <v>892</v>
      </c>
      <c r="C163" s="18">
        <v>0.10299999999999999</v>
      </c>
      <c r="D163" s="13">
        <v>7.9611650485436891E-2</v>
      </c>
      <c r="E163" s="72"/>
    </row>
    <row r="164" spans="1:5" x14ac:dyDescent="0.25">
      <c r="A164" s="7">
        <v>161</v>
      </c>
      <c r="B164" s="7" t="s">
        <v>154</v>
      </c>
      <c r="C164" s="18">
        <v>7.4999999999999997E-2</v>
      </c>
      <c r="D164" s="13">
        <v>1.0002958906439551E-2</v>
      </c>
      <c r="E164" s="72"/>
    </row>
    <row r="165" spans="1:5" x14ac:dyDescent="0.25">
      <c r="A165" s="7">
        <v>162</v>
      </c>
      <c r="B165" s="7" t="s">
        <v>155</v>
      </c>
      <c r="C165" s="18">
        <v>3.7999999999999999E-2</v>
      </c>
      <c r="D165" s="13">
        <v>1.0526315789473622E-2</v>
      </c>
      <c r="E165" s="72"/>
    </row>
    <row r="166" spans="1:5" x14ac:dyDescent="0.25">
      <c r="A166" s="7">
        <v>163</v>
      </c>
      <c r="B166" s="7" t="s">
        <v>156</v>
      </c>
      <c r="C166" s="18">
        <v>0.11799999999999999</v>
      </c>
      <c r="D166" s="13">
        <v>0.11932311729092143</v>
      </c>
      <c r="E166" s="72"/>
    </row>
    <row r="167" spans="1:5" x14ac:dyDescent="0.25">
      <c r="A167" s="7">
        <v>164</v>
      </c>
      <c r="B167" s="7" t="s">
        <v>157</v>
      </c>
      <c r="C167" s="18">
        <v>5.3999999999999999E-2</v>
      </c>
      <c r="D167" s="13">
        <v>3.5476377890125976E-2</v>
      </c>
      <c r="E167" s="72"/>
    </row>
    <row r="168" spans="1:5" x14ac:dyDescent="0.25">
      <c r="A168" s="7">
        <v>165</v>
      </c>
      <c r="B168" s="7" t="s">
        <v>158</v>
      </c>
      <c r="C168" s="18">
        <v>9.5000000000000001E-2</v>
      </c>
      <c r="D168" s="13">
        <v>8.8327017666518598E-2</v>
      </c>
      <c r="E168" s="72"/>
    </row>
    <row r="169" spans="1:5" x14ac:dyDescent="0.25">
      <c r="A169" s="7">
        <v>166</v>
      </c>
      <c r="B169" s="7" t="s">
        <v>159</v>
      </c>
      <c r="C169" s="18">
        <v>9.2999999999999999E-2</v>
      </c>
      <c r="D169" s="13">
        <v>8.8857810499479883E-2</v>
      </c>
      <c r="E169" s="72"/>
    </row>
    <row r="170" spans="1:5" x14ac:dyDescent="0.25">
      <c r="A170" s="7">
        <v>167</v>
      </c>
      <c r="B170" s="7" t="s">
        <v>160</v>
      </c>
      <c r="C170" s="18">
        <v>0.1</v>
      </c>
      <c r="D170" s="13">
        <v>1.0000000000000007E-2</v>
      </c>
      <c r="E170" s="72"/>
    </row>
    <row r="171" spans="1:5" x14ac:dyDescent="0.25">
      <c r="A171" s="7">
        <v>168</v>
      </c>
      <c r="B171" s="7" t="s">
        <v>161</v>
      </c>
      <c r="C171" s="18">
        <v>0.107</v>
      </c>
      <c r="D171" s="13">
        <v>5.9813084112149563E-2</v>
      </c>
      <c r="E171" s="72"/>
    </row>
    <row r="172" spans="1:5" x14ac:dyDescent="0.25">
      <c r="A172" s="7">
        <v>169</v>
      </c>
      <c r="B172" s="7" t="s">
        <v>162</v>
      </c>
      <c r="C172" s="18">
        <v>0.94199999999999995</v>
      </c>
      <c r="D172" s="13">
        <v>0.15833021710171366</v>
      </c>
      <c r="E172" s="72"/>
    </row>
    <row r="173" spans="1:5" x14ac:dyDescent="0.25">
      <c r="A173" s="7">
        <v>170</v>
      </c>
      <c r="B173" s="7" t="s">
        <v>163</v>
      </c>
      <c r="C173" s="18">
        <v>5.8999999999999997E-2</v>
      </c>
      <c r="D173" s="13">
        <v>7.783703392003409E-2</v>
      </c>
      <c r="E173" s="72"/>
    </row>
    <row r="174" spans="1:5" x14ac:dyDescent="0.25">
      <c r="A174" s="7">
        <v>171</v>
      </c>
      <c r="B174" s="7" t="s">
        <v>164</v>
      </c>
      <c r="C174" s="18">
        <v>7.4999999999999997E-2</v>
      </c>
      <c r="D174" s="13">
        <v>6.9333333333333289E-2</v>
      </c>
      <c r="E174" s="72"/>
    </row>
    <row r="175" spans="1:5" x14ac:dyDescent="0.25">
      <c r="A175" s="7">
        <v>172</v>
      </c>
      <c r="B175" s="7" t="s">
        <v>909</v>
      </c>
      <c r="C175" s="18">
        <v>0.122</v>
      </c>
      <c r="D175" s="13">
        <v>9.8360655737704892E-3</v>
      </c>
      <c r="E175" s="72"/>
    </row>
    <row r="176" spans="1:5" x14ac:dyDescent="0.25">
      <c r="A176" s="7">
        <v>173</v>
      </c>
      <c r="B176" s="7" t="s">
        <v>165</v>
      </c>
      <c r="C176" s="18">
        <v>0.13400000000000001</v>
      </c>
      <c r="D176" s="13">
        <v>7.9850746268656667E-2</v>
      </c>
      <c r="E176" s="72"/>
    </row>
    <row r="177" spans="1:5" x14ac:dyDescent="0.25">
      <c r="A177" s="7">
        <v>174</v>
      </c>
      <c r="B177" s="7" t="s">
        <v>166</v>
      </c>
      <c r="C177" s="18">
        <v>0.11</v>
      </c>
      <c r="D177" s="13">
        <v>0.13999999999999901</v>
      </c>
      <c r="E177" s="72"/>
    </row>
    <row r="178" spans="1:5" x14ac:dyDescent="0.25">
      <c r="A178" s="7">
        <v>175</v>
      </c>
      <c r="B178" s="7" t="s">
        <v>167</v>
      </c>
      <c r="C178" s="18">
        <v>8.5000000000000006E-2</v>
      </c>
      <c r="D178" s="13">
        <v>6.3963657501497337E-2</v>
      </c>
      <c r="E178" s="72"/>
    </row>
    <row r="179" spans="1:5" x14ac:dyDescent="0.25">
      <c r="A179" s="7">
        <v>176</v>
      </c>
      <c r="B179" s="7" t="s">
        <v>168</v>
      </c>
      <c r="C179" s="18">
        <v>0.109</v>
      </c>
      <c r="D179" s="13">
        <v>7.981651376146788E-2</v>
      </c>
      <c r="E179" s="72"/>
    </row>
    <row r="180" spans="1:5" x14ac:dyDescent="0.25">
      <c r="A180" s="7">
        <v>177</v>
      </c>
      <c r="B180" s="7" t="s">
        <v>169</v>
      </c>
      <c r="C180" s="18">
        <v>0.104</v>
      </c>
      <c r="D180" s="13">
        <v>7.9807692307692329E-2</v>
      </c>
      <c r="E180" s="72"/>
    </row>
    <row r="181" spans="1:5" x14ac:dyDescent="0.25">
      <c r="A181" s="7">
        <v>178</v>
      </c>
      <c r="B181" s="7" t="s">
        <v>170</v>
      </c>
      <c r="C181" s="18">
        <v>0.14199999999999999</v>
      </c>
      <c r="D181" s="13">
        <v>0.10781549846834722</v>
      </c>
      <c r="E181" s="72"/>
    </row>
    <row r="182" spans="1:5" x14ac:dyDescent="0.25">
      <c r="A182" s="7">
        <v>179</v>
      </c>
      <c r="B182" s="7" t="s">
        <v>171</v>
      </c>
      <c r="C182" s="18">
        <v>9.5000000000000001E-2</v>
      </c>
      <c r="D182" s="13">
        <v>9.9999999999999922E-2</v>
      </c>
      <c r="E182" s="72"/>
    </row>
    <row r="183" spans="1:5" x14ac:dyDescent="0.25">
      <c r="A183" s="7">
        <v>180</v>
      </c>
      <c r="B183" s="7" t="s">
        <v>172</v>
      </c>
      <c r="C183" s="18">
        <v>8.3000000000000004E-2</v>
      </c>
      <c r="D183" s="13">
        <v>0.10000000000000002</v>
      </c>
      <c r="E183" s="72"/>
    </row>
    <row r="184" spans="1:5" x14ac:dyDescent="0.25">
      <c r="A184" s="7">
        <v>181</v>
      </c>
      <c r="B184" s="7" t="s">
        <v>173</v>
      </c>
      <c r="C184" s="18">
        <v>0.105</v>
      </c>
      <c r="D184" s="13">
        <v>0.12995903387809907</v>
      </c>
      <c r="E184" s="72"/>
    </row>
    <row r="185" spans="1:5" x14ac:dyDescent="0.25">
      <c r="A185" s="7">
        <v>182</v>
      </c>
      <c r="B185" s="7" t="s">
        <v>174</v>
      </c>
      <c r="C185" s="18">
        <v>0.10100000000000001</v>
      </c>
      <c r="D185" s="13">
        <v>2.9702970297029653E-2</v>
      </c>
      <c r="E185" s="72"/>
    </row>
    <row r="186" spans="1:5" x14ac:dyDescent="0.25">
      <c r="A186" s="7">
        <v>183</v>
      </c>
      <c r="B186" s="7" t="s">
        <v>175</v>
      </c>
      <c r="C186" s="18">
        <v>0.11799999999999999</v>
      </c>
      <c r="D186" s="13">
        <v>2.0338983050847453E-2</v>
      </c>
      <c r="E186" s="72"/>
    </row>
    <row r="187" spans="1:5" x14ac:dyDescent="0.25">
      <c r="A187" s="7">
        <v>184</v>
      </c>
      <c r="B187" s="7" t="s">
        <v>176</v>
      </c>
      <c r="C187" s="18">
        <v>0.05</v>
      </c>
      <c r="D187" s="13">
        <v>1.0000000000000007E-2</v>
      </c>
      <c r="E187" s="72"/>
    </row>
    <row r="188" spans="1:5" x14ac:dyDescent="0.25">
      <c r="A188" s="7">
        <v>185</v>
      </c>
      <c r="B188" s="7" t="s">
        <v>177</v>
      </c>
      <c r="C188" s="18">
        <v>0.11</v>
      </c>
      <c r="D188" s="13">
        <v>0.12931159114056848</v>
      </c>
      <c r="E188" s="72"/>
    </row>
    <row r="189" spans="1:5" x14ac:dyDescent="0.25">
      <c r="A189" s="7">
        <v>186</v>
      </c>
      <c r="B189" s="7" t="s">
        <v>178</v>
      </c>
      <c r="C189" s="18">
        <v>9.8000000000000004E-2</v>
      </c>
      <c r="D189" s="13">
        <v>9.1056778676496405E-2</v>
      </c>
      <c r="E189" s="72"/>
    </row>
    <row r="190" spans="1:5" x14ac:dyDescent="0.25">
      <c r="A190" s="7">
        <v>187</v>
      </c>
      <c r="B190" s="7" t="s">
        <v>179</v>
      </c>
      <c r="C190" s="18">
        <v>5.7000000000000002E-2</v>
      </c>
      <c r="D190" s="13">
        <v>0.10000000000000005</v>
      </c>
      <c r="E190" s="72"/>
    </row>
    <row r="191" spans="1:5" x14ac:dyDescent="0.25">
      <c r="A191" s="7">
        <v>188</v>
      </c>
      <c r="B191" s="7" t="s">
        <v>180</v>
      </c>
      <c r="C191" s="18">
        <v>6.2E-2</v>
      </c>
      <c r="D191" s="13">
        <v>0.11290322580645168</v>
      </c>
      <c r="E191" s="72"/>
    </row>
    <row r="192" spans="1:5" x14ac:dyDescent="0.25">
      <c r="A192" s="7">
        <v>189</v>
      </c>
      <c r="B192" s="7" t="s">
        <v>181</v>
      </c>
      <c r="C192" s="18">
        <v>0.105</v>
      </c>
      <c r="D192" s="13">
        <v>0.12354550604328773</v>
      </c>
      <c r="E192" s="72"/>
    </row>
    <row r="193" spans="1:5" x14ac:dyDescent="0.25">
      <c r="A193" s="7">
        <v>190</v>
      </c>
      <c r="B193" s="7" t="s">
        <v>182</v>
      </c>
      <c r="C193" s="18">
        <v>6.8000000000000005E-2</v>
      </c>
      <c r="D193" s="13">
        <v>7.2058823529411786E-2</v>
      </c>
      <c r="E193" s="72"/>
    </row>
    <row r="194" spans="1:5" x14ac:dyDescent="0.25">
      <c r="A194" s="7">
        <v>191</v>
      </c>
      <c r="B194" s="7" t="s">
        <v>183</v>
      </c>
      <c r="C194" s="18">
        <v>8.1000000000000003E-2</v>
      </c>
      <c r="D194" s="13">
        <v>0.12962962962962918</v>
      </c>
      <c r="E194" s="72"/>
    </row>
    <row r="195" spans="1:5" x14ac:dyDescent="0.25">
      <c r="A195" s="7">
        <v>192</v>
      </c>
      <c r="B195" s="7" t="s">
        <v>184</v>
      </c>
      <c r="C195" s="18">
        <v>0.11799999999999999</v>
      </c>
      <c r="D195" s="13">
        <v>4.9999999999999961E-2</v>
      </c>
      <c r="E195" s="72"/>
    </row>
    <row r="196" spans="1:5" x14ac:dyDescent="0.25">
      <c r="A196" s="7">
        <v>193</v>
      </c>
      <c r="B196" s="7" t="s">
        <v>185</v>
      </c>
      <c r="C196" s="18">
        <v>3.4000000000000002E-2</v>
      </c>
      <c r="D196" s="13">
        <v>3.5294117647058809E-2</v>
      </c>
      <c r="E196" s="72"/>
    </row>
    <row r="197" spans="1:5" x14ac:dyDescent="0.25">
      <c r="A197" s="7">
        <v>194</v>
      </c>
      <c r="B197" s="7" t="s">
        <v>186</v>
      </c>
      <c r="C197" s="18">
        <v>8.7999999999999995E-2</v>
      </c>
      <c r="D197" s="13">
        <v>0.12230567315521554</v>
      </c>
      <c r="E197" s="72"/>
    </row>
    <row r="198" spans="1:5" x14ac:dyDescent="0.25">
      <c r="A198" s="7">
        <v>195</v>
      </c>
      <c r="B198" s="7" t="s">
        <v>187</v>
      </c>
      <c r="C198" s="18">
        <v>8.5000000000000006E-2</v>
      </c>
      <c r="D198" s="13">
        <v>0.1</v>
      </c>
      <c r="E198" s="72"/>
    </row>
    <row r="199" spans="1:5" x14ac:dyDescent="0.25">
      <c r="A199" s="7">
        <v>196</v>
      </c>
      <c r="B199" s="7" t="s">
        <v>548</v>
      </c>
      <c r="C199" s="18">
        <v>0.19600000000000001</v>
      </c>
      <c r="D199" s="13">
        <v>3.1570874498785671E-2</v>
      </c>
      <c r="E199" s="72"/>
    </row>
    <row r="200" spans="1:5" x14ac:dyDescent="0.25">
      <c r="A200" s="7">
        <v>197</v>
      </c>
      <c r="B200" s="7" t="s">
        <v>551</v>
      </c>
      <c r="C200" s="18">
        <v>6.5000000000000002E-2</v>
      </c>
      <c r="D200" s="13">
        <v>1.1576689202259809E-2</v>
      </c>
      <c r="E200" s="72"/>
    </row>
    <row r="201" spans="1:5" x14ac:dyDescent="0.25">
      <c r="A201" s="7">
        <v>198</v>
      </c>
      <c r="B201" s="7" t="s">
        <v>554</v>
      </c>
      <c r="C201" s="18">
        <v>4.3999999999999997E-2</v>
      </c>
      <c r="D201" s="13">
        <v>0.14999999999999994</v>
      </c>
      <c r="E201" s="72"/>
    </row>
    <row r="202" spans="1:5" x14ac:dyDescent="0.25">
      <c r="A202" s="7">
        <v>199</v>
      </c>
      <c r="B202" s="7" t="s">
        <v>557</v>
      </c>
      <c r="C202" s="18">
        <v>0.109</v>
      </c>
      <c r="D202" s="13">
        <v>1.1613873138224757E-2</v>
      </c>
      <c r="E202" s="72"/>
    </row>
    <row r="203" spans="1:5" x14ac:dyDescent="0.25">
      <c r="A203" s="7">
        <v>200</v>
      </c>
      <c r="B203" s="7" t="s">
        <v>560</v>
      </c>
      <c r="C203" s="18">
        <v>8.5000000000000006E-2</v>
      </c>
      <c r="D203" s="13">
        <v>1.1501899894012122E-2</v>
      </c>
      <c r="E203" s="72"/>
    </row>
    <row r="204" spans="1:5" x14ac:dyDescent="0.25">
      <c r="A204" s="7">
        <v>201</v>
      </c>
      <c r="B204" s="7" t="s">
        <v>563</v>
      </c>
      <c r="C204" s="18">
        <v>0.10100000000000001</v>
      </c>
      <c r="D204" s="13">
        <v>1.1395071102426758E-2</v>
      </c>
      <c r="E204" s="72"/>
    </row>
    <row r="205" spans="1:5" x14ac:dyDescent="0.25">
      <c r="A205" s="7">
        <v>202</v>
      </c>
      <c r="B205" s="7" t="s">
        <v>566</v>
      </c>
      <c r="C205" s="18">
        <v>6.9000000000000006E-2</v>
      </c>
      <c r="D205" s="13">
        <v>1.2881441184515294E-2</v>
      </c>
      <c r="E205" s="72"/>
    </row>
    <row r="206" spans="1:5" x14ac:dyDescent="0.25">
      <c r="A206" s="7">
        <v>203</v>
      </c>
      <c r="B206" s="7" t="s">
        <v>569</v>
      </c>
      <c r="C206" s="18">
        <v>9.0999999999999998E-2</v>
      </c>
      <c r="D206" s="13">
        <v>3.9115322484742185E-2</v>
      </c>
      <c r="E206" s="72"/>
    </row>
    <row r="207" spans="1:5" x14ac:dyDescent="0.25">
      <c r="A207" s="7">
        <v>204</v>
      </c>
      <c r="B207" s="7" t="s">
        <v>572</v>
      </c>
      <c r="C207" s="18">
        <v>0.04</v>
      </c>
      <c r="D207" s="13">
        <v>7.9882726543352309E-2</v>
      </c>
      <c r="E207" s="72"/>
    </row>
    <row r="208" spans="1:5" x14ac:dyDescent="0.25">
      <c r="A208" s="7">
        <v>205</v>
      </c>
      <c r="B208" s="7" t="s">
        <v>575</v>
      </c>
      <c r="C208" s="18">
        <v>7.6999999999999999E-2</v>
      </c>
      <c r="D208" s="13">
        <v>9.5778670480479458E-2</v>
      </c>
      <c r="E208" s="72"/>
    </row>
    <row r="209" spans="1:5" x14ac:dyDescent="0.25">
      <c r="A209" s="7">
        <v>206</v>
      </c>
      <c r="B209" s="7" t="s">
        <v>628</v>
      </c>
      <c r="C209" s="18">
        <v>0.08</v>
      </c>
      <c r="D209" s="13">
        <v>1.1456439237389569E-2</v>
      </c>
      <c r="E209" s="72"/>
    </row>
    <row r="210" spans="1:5" x14ac:dyDescent="0.25">
      <c r="A210" s="7">
        <v>207</v>
      </c>
      <c r="B210" s="7" t="s">
        <v>580</v>
      </c>
      <c r="C210" s="18">
        <v>0.22900000000000001</v>
      </c>
      <c r="D210" s="13">
        <v>7.991266375545851E-2</v>
      </c>
      <c r="E210" s="72"/>
    </row>
    <row r="211" spans="1:5" x14ac:dyDescent="0.25">
      <c r="A211" s="7">
        <v>208</v>
      </c>
      <c r="B211" s="7" t="s">
        <v>583</v>
      </c>
      <c r="C211" s="18">
        <v>6.8000000000000005E-2</v>
      </c>
      <c r="D211" s="13">
        <v>9.3205599279357787E-2</v>
      </c>
      <c r="E211" s="72"/>
    </row>
    <row r="212" spans="1:5" x14ac:dyDescent="0.25">
      <c r="A212" s="7">
        <v>209</v>
      </c>
      <c r="B212" s="7" t="s">
        <v>893</v>
      </c>
      <c r="C212" s="18">
        <v>0.09</v>
      </c>
      <c r="D212" s="13">
        <v>2.9958819472695034E-2</v>
      </c>
      <c r="E212" s="72"/>
    </row>
    <row r="213" spans="1:5" x14ac:dyDescent="0.25">
      <c r="A213" s="7">
        <v>210</v>
      </c>
      <c r="B213" s="7" t="s">
        <v>586</v>
      </c>
      <c r="C213" s="18">
        <v>8.8999999999999996E-2</v>
      </c>
      <c r="D213" s="13">
        <v>3.6788102345494171E-2</v>
      </c>
      <c r="E213" s="72"/>
    </row>
    <row r="214" spans="1:5" x14ac:dyDescent="0.25">
      <c r="A214" s="7">
        <v>211</v>
      </c>
      <c r="B214" s="7" t="s">
        <v>589</v>
      </c>
      <c r="C214" s="18">
        <v>8.5000000000000006E-2</v>
      </c>
      <c r="D214" s="13">
        <v>3.9669918353146719E-2</v>
      </c>
      <c r="E214" s="72"/>
    </row>
    <row r="215" spans="1:5" x14ac:dyDescent="0.25">
      <c r="A215" s="7">
        <v>212</v>
      </c>
      <c r="B215" s="7" t="s">
        <v>592</v>
      </c>
      <c r="C215" s="18">
        <v>0.02</v>
      </c>
      <c r="D215" s="13">
        <v>9.5262794416288279E-2</v>
      </c>
      <c r="E215" s="72"/>
    </row>
    <row r="216" spans="1:5" x14ac:dyDescent="0.25">
      <c r="A216" s="7">
        <v>213</v>
      </c>
      <c r="B216" s="7" t="s">
        <v>595</v>
      </c>
      <c r="C216" s="18">
        <v>8.8999999999999996E-2</v>
      </c>
      <c r="D216" s="13">
        <v>3.9899507650707218E-2</v>
      </c>
      <c r="E216" s="72"/>
    </row>
    <row r="217" spans="1:5" x14ac:dyDescent="0.25">
      <c r="A217" s="7">
        <v>214</v>
      </c>
      <c r="B217" s="7" t="s">
        <v>597</v>
      </c>
      <c r="C217" s="18">
        <v>8.7999999999999995E-2</v>
      </c>
      <c r="D217" s="13">
        <v>1.1769314660717239E-2</v>
      </c>
      <c r="E217" s="72"/>
    </row>
    <row r="218" spans="1:5" x14ac:dyDescent="0.25">
      <c r="A218" s="7">
        <v>215</v>
      </c>
      <c r="B218" s="7" t="s">
        <v>857</v>
      </c>
      <c r="C218" s="18">
        <v>7.8E-2</v>
      </c>
      <c r="D218" s="13">
        <v>6.4702322466387366E-2</v>
      </c>
      <c r="E218" s="72"/>
    </row>
    <row r="219" spans="1:5" x14ac:dyDescent="0.25">
      <c r="A219" s="7">
        <v>216</v>
      </c>
      <c r="B219" s="7" t="s">
        <v>858</v>
      </c>
      <c r="C219" s="18">
        <v>8.7999999999999995E-2</v>
      </c>
      <c r="D219" s="13">
        <v>2.0454545454545486E-2</v>
      </c>
      <c r="E219" s="72"/>
    </row>
    <row r="220" spans="1:5" x14ac:dyDescent="0.25">
      <c r="A220" s="7">
        <v>217</v>
      </c>
      <c r="B220" s="7" t="s">
        <v>604</v>
      </c>
      <c r="C220" s="18">
        <v>0.186</v>
      </c>
      <c r="D220" s="13">
        <v>0.12168722712917271</v>
      </c>
      <c r="E220" s="72"/>
    </row>
    <row r="221" spans="1:5" x14ac:dyDescent="0.25">
      <c r="A221" s="7">
        <v>218</v>
      </c>
      <c r="B221" s="7" t="s">
        <v>607</v>
      </c>
      <c r="C221" s="18">
        <v>6.5000000000000002E-2</v>
      </c>
      <c r="D221" s="13">
        <v>1.0004726445895984E-2</v>
      </c>
      <c r="E221" s="72"/>
    </row>
    <row r="222" spans="1:5" x14ac:dyDescent="0.25">
      <c r="A222" s="7">
        <v>219</v>
      </c>
      <c r="B222" s="7" t="s">
        <v>610</v>
      </c>
      <c r="C222" s="18">
        <v>7.4999999999999997E-2</v>
      </c>
      <c r="D222" s="13">
        <v>2.9989140527299216E-2</v>
      </c>
      <c r="E222" s="72"/>
    </row>
    <row r="223" spans="1:5" x14ac:dyDescent="0.25">
      <c r="A223" s="7">
        <v>220</v>
      </c>
      <c r="B223" s="7" t="s">
        <v>613</v>
      </c>
      <c r="C223" s="18">
        <v>0.08</v>
      </c>
      <c r="D223" s="13">
        <v>2.0000000000000052E-2</v>
      </c>
      <c r="E223" s="72"/>
    </row>
    <row r="224" spans="1:5" x14ac:dyDescent="0.25">
      <c r="A224" s="7">
        <v>221</v>
      </c>
      <c r="B224" s="7" t="s">
        <v>616</v>
      </c>
      <c r="C224" s="18">
        <v>4.8000000000000001E-2</v>
      </c>
      <c r="D224" s="13">
        <v>0.15143984871155236</v>
      </c>
      <c r="E224" s="72"/>
    </row>
    <row r="225" spans="1:5" x14ac:dyDescent="0.25">
      <c r="A225" s="7">
        <v>222</v>
      </c>
      <c r="B225" s="7" t="s">
        <v>894</v>
      </c>
      <c r="C225" s="18">
        <v>9.1999999999999998E-2</v>
      </c>
      <c r="D225" s="13">
        <v>5.408632741141188E-2</v>
      </c>
      <c r="E225" s="72"/>
    </row>
    <row r="226" spans="1:5" x14ac:dyDescent="0.25">
      <c r="A226" s="7">
        <v>223</v>
      </c>
      <c r="B226" s="7" t="s">
        <v>619</v>
      </c>
      <c r="C226" s="18">
        <v>0.113</v>
      </c>
      <c r="D226" s="13">
        <v>3.9823008849557501E-2</v>
      </c>
      <c r="E226" s="72"/>
    </row>
    <row r="227" spans="1:5" x14ac:dyDescent="0.25">
      <c r="A227" s="7">
        <v>224</v>
      </c>
      <c r="B227" s="7" t="s">
        <v>622</v>
      </c>
      <c r="C227" s="18">
        <v>2.5000000000000001E-2</v>
      </c>
      <c r="D227" s="13">
        <v>6.9916301426498406E-2</v>
      </c>
      <c r="E227" s="72"/>
    </row>
    <row r="228" spans="1:5" x14ac:dyDescent="0.25">
      <c r="A228" s="7">
        <v>225</v>
      </c>
      <c r="B228" s="7" t="s">
        <v>895</v>
      </c>
      <c r="C228" s="18">
        <v>6.9000000000000006E-2</v>
      </c>
      <c r="D228" s="13">
        <v>3.0434782608695615E-2</v>
      </c>
      <c r="E228" s="72"/>
    </row>
    <row r="229" spans="1:5" x14ac:dyDescent="0.25">
      <c r="A229" s="7">
        <v>226</v>
      </c>
      <c r="B229" s="7" t="s">
        <v>625</v>
      </c>
      <c r="C229" s="18">
        <v>0.13900000000000001</v>
      </c>
      <c r="D229" s="13">
        <v>3.8895522276009363E-2</v>
      </c>
      <c r="E229" s="7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D02C8-F721-4E19-88B5-F107F9FA2B22}">
  <dimension ref="A1:AN343"/>
  <sheetViews>
    <sheetView topLeftCell="G1" zoomScale="85" zoomScaleNormal="85" workbookViewId="0">
      <selection activeCell="P15" sqref="P15"/>
    </sheetView>
  </sheetViews>
  <sheetFormatPr defaultColWidth="8.85546875" defaultRowHeight="15" x14ac:dyDescent="0.25"/>
  <cols>
    <col min="1" max="1" width="8.85546875" style="7"/>
    <col min="2" max="2" width="30" style="7" customWidth="1"/>
    <col min="3" max="5" width="14.7109375" style="8" customWidth="1"/>
    <col min="6" max="8" width="12.7109375" style="8" customWidth="1"/>
    <col min="9" max="10" width="8.85546875" style="8"/>
    <col min="11" max="13" width="12.7109375" style="8" customWidth="1"/>
    <col min="14" max="15" width="8.85546875" style="8"/>
    <col min="16" max="20" width="12.7109375" style="8" customWidth="1"/>
    <col min="21" max="21" width="3.7109375" style="8" customWidth="1"/>
    <col min="22" max="24" width="12.7109375" style="8" customWidth="1"/>
    <col min="25" max="25" width="12.7109375" style="7" customWidth="1"/>
    <col min="26" max="29" width="12.7109375" style="18" customWidth="1"/>
    <col min="30" max="36" width="8.85546875" style="7"/>
    <col min="37" max="37" width="16" style="7" bestFit="1" customWidth="1"/>
    <col min="38" max="16384" width="8.85546875" style="7"/>
  </cols>
  <sheetData>
    <row r="1" spans="1:40" ht="19.899999999999999" customHeight="1" thickBot="1" x14ac:dyDescent="0.3">
      <c r="B1" s="74" t="s">
        <v>980</v>
      </c>
      <c r="C1" s="74"/>
      <c r="D1" s="74"/>
      <c r="E1" s="74"/>
      <c r="F1" s="74"/>
      <c r="G1" s="74"/>
      <c r="H1" s="74"/>
      <c r="I1" s="74"/>
      <c r="J1" s="74"/>
      <c r="K1" s="74"/>
      <c r="L1" s="74"/>
      <c r="M1" s="74"/>
      <c r="N1" s="74"/>
      <c r="O1" s="74"/>
      <c r="P1" s="74"/>
      <c r="Q1" s="74"/>
      <c r="R1" s="74"/>
      <c r="S1" s="74"/>
      <c r="T1" s="74"/>
      <c r="U1" s="74"/>
      <c r="V1" s="74"/>
      <c r="W1" s="74"/>
      <c r="X1" s="74"/>
      <c r="Y1" s="74"/>
      <c r="Z1" s="74"/>
      <c r="AA1" s="20"/>
    </row>
    <row r="2" spans="1:40" ht="15.75" thickBot="1" x14ac:dyDescent="0.3">
      <c r="C2" s="83" t="s">
        <v>964</v>
      </c>
      <c r="D2" s="84"/>
      <c r="E2" s="85"/>
      <c r="F2" s="83" t="s">
        <v>965</v>
      </c>
      <c r="G2" s="84"/>
      <c r="H2" s="85"/>
      <c r="K2" s="83" t="s">
        <v>966</v>
      </c>
      <c r="L2" s="84"/>
      <c r="M2" s="85"/>
      <c r="P2" s="83" t="s">
        <v>967</v>
      </c>
      <c r="Q2" s="84"/>
      <c r="R2" s="85"/>
      <c r="V2" s="83" t="s">
        <v>968</v>
      </c>
      <c r="W2" s="84"/>
      <c r="X2" s="85"/>
      <c r="Z2" s="8"/>
      <c r="AB2" s="82"/>
      <c r="AC2" s="82"/>
    </row>
    <row r="3" spans="1:40" ht="18.75" thickBot="1" x14ac:dyDescent="0.3">
      <c r="B3" s="59" t="s">
        <v>912</v>
      </c>
      <c r="C3" s="53" t="s">
        <v>860</v>
      </c>
      <c r="D3" s="54" t="s">
        <v>861</v>
      </c>
      <c r="E3" s="54" t="s">
        <v>910</v>
      </c>
      <c r="F3" s="53" t="s">
        <v>860</v>
      </c>
      <c r="G3" s="54" t="s">
        <v>861</v>
      </c>
      <c r="H3" s="54" t="s">
        <v>910</v>
      </c>
      <c r="I3" s="28" t="s">
        <v>851</v>
      </c>
      <c r="J3" s="28" t="s">
        <v>913</v>
      </c>
      <c r="K3" s="53" t="s">
        <v>860</v>
      </c>
      <c r="L3" s="54" t="s">
        <v>861</v>
      </c>
      <c r="M3" s="54" t="s">
        <v>910</v>
      </c>
      <c r="N3" s="28" t="s">
        <v>852</v>
      </c>
      <c r="O3" s="28" t="s">
        <v>913</v>
      </c>
      <c r="P3" s="61" t="s">
        <v>860</v>
      </c>
      <c r="Q3" s="55" t="s">
        <v>861</v>
      </c>
      <c r="R3" s="55" t="s">
        <v>910</v>
      </c>
      <c r="S3" s="28" t="s">
        <v>879</v>
      </c>
      <c r="T3" s="56" t="s">
        <v>913</v>
      </c>
      <c r="V3" s="52" t="s">
        <v>860</v>
      </c>
      <c r="W3" s="54" t="s">
        <v>861</v>
      </c>
      <c r="X3" s="54" t="s">
        <v>910</v>
      </c>
      <c r="Y3" s="62" t="s">
        <v>863</v>
      </c>
      <c r="Z3" s="63" t="s">
        <v>913</v>
      </c>
      <c r="AA3" s="8"/>
      <c r="AB3" s="64"/>
      <c r="AC3" s="64"/>
      <c r="AD3" s="65"/>
      <c r="AE3" s="65"/>
      <c r="AF3" s="64"/>
      <c r="AG3" s="64"/>
      <c r="AH3" s="65"/>
      <c r="AI3" s="65"/>
      <c r="AJ3" s="64"/>
      <c r="AK3" s="64"/>
      <c r="AL3" s="65"/>
      <c r="AM3" s="65"/>
      <c r="AN3" s="65"/>
    </row>
    <row r="4" spans="1:40" ht="13.9" x14ac:dyDescent="0.25">
      <c r="A4" s="7">
        <v>1</v>
      </c>
      <c r="B4" s="21" t="str">
        <f>'Table S4'!B4</f>
        <v>3-Hydroxycarbofuran</v>
      </c>
      <c r="C4" s="43">
        <v>7.4039285714285724E-2</v>
      </c>
      <c r="D4" s="44">
        <v>8.8722448979591848E-2</v>
      </c>
      <c r="E4" s="44">
        <v>8.5861734693877562E-2</v>
      </c>
      <c r="F4" s="24">
        <v>4.0599999999999997E-2</v>
      </c>
      <c r="G4" s="25">
        <v>9.11E-2</v>
      </c>
      <c r="H4" s="26">
        <v>0.11825000000000001</v>
      </c>
      <c r="I4" s="45">
        <v>0.10981613896572008</v>
      </c>
      <c r="J4" s="45">
        <v>0.96796264607742843</v>
      </c>
      <c r="K4" s="24" t="s">
        <v>862</v>
      </c>
      <c r="L4" s="25" t="s">
        <v>862</v>
      </c>
      <c r="M4" s="26">
        <v>2.2000000000000001E-3</v>
      </c>
      <c r="N4" s="45" t="s">
        <v>853</v>
      </c>
      <c r="O4" s="45" t="s">
        <v>853</v>
      </c>
      <c r="P4" s="22">
        <v>4.0599999999999997E-2</v>
      </c>
      <c r="Q4" s="20">
        <v>9.11E-2</v>
      </c>
      <c r="R4" s="23">
        <v>0.12045</v>
      </c>
      <c r="S4" s="25">
        <v>0.11119053075102446</v>
      </c>
      <c r="T4" s="60">
        <v>0.97107091891670061</v>
      </c>
      <c r="U4" s="20"/>
      <c r="V4" s="27" t="s">
        <v>862</v>
      </c>
      <c r="W4" s="28">
        <v>2E-3</v>
      </c>
      <c r="X4" s="29">
        <v>5.0000000000000001E-3</v>
      </c>
      <c r="Y4" s="60" t="s">
        <v>853</v>
      </c>
      <c r="Z4" s="26" t="s">
        <v>853</v>
      </c>
      <c r="AA4" s="20"/>
      <c r="AB4" s="14"/>
      <c r="AC4" s="14"/>
      <c r="AD4" s="18"/>
      <c r="AF4" s="18"/>
      <c r="AG4" s="18"/>
      <c r="AH4" s="18"/>
    </row>
    <row r="5" spans="1:40" ht="13.9" x14ac:dyDescent="0.25">
      <c r="A5" s="7">
        <f>A4+1</f>
        <v>2</v>
      </c>
      <c r="B5" s="30" t="str">
        <f>'Table S4'!B5</f>
        <v>3-Ketocarbofuran</v>
      </c>
      <c r="C5" s="46" t="s">
        <v>947</v>
      </c>
      <c r="D5" s="18" t="s">
        <v>947</v>
      </c>
      <c r="E5" s="18" t="s">
        <v>947</v>
      </c>
      <c r="F5" s="22">
        <v>2.2200000000000001E-2</v>
      </c>
      <c r="G5" s="20">
        <v>3.5099999999999999E-2</v>
      </c>
      <c r="H5" s="23">
        <v>5.0380000000000001E-2</v>
      </c>
      <c r="I5" s="14" t="s">
        <v>853</v>
      </c>
      <c r="J5" s="14" t="s">
        <v>853</v>
      </c>
      <c r="K5" s="22">
        <v>1.2999999999999999E-3</v>
      </c>
      <c r="L5" s="20" t="s">
        <v>862</v>
      </c>
      <c r="M5" s="23">
        <v>2.8E-3</v>
      </c>
      <c r="N5" s="14" t="s">
        <v>853</v>
      </c>
      <c r="O5" s="14" t="s">
        <v>853</v>
      </c>
      <c r="P5" s="22">
        <v>2.35E-2</v>
      </c>
      <c r="Q5" s="20">
        <v>3.5099999999999999E-2</v>
      </c>
      <c r="R5" s="23">
        <v>5.3179999999999998E-2</v>
      </c>
      <c r="S5" s="20" t="s">
        <v>853</v>
      </c>
      <c r="T5" s="57" t="s">
        <v>853</v>
      </c>
      <c r="U5" s="20"/>
      <c r="V5" s="31">
        <v>1E-3</v>
      </c>
      <c r="W5" s="8">
        <v>2E-3</v>
      </c>
      <c r="X5" s="32">
        <v>3.0000000000000001E-3</v>
      </c>
      <c r="Y5" s="57" t="s">
        <v>853</v>
      </c>
      <c r="Z5" s="23" t="s">
        <v>853</v>
      </c>
      <c r="AA5" s="20"/>
      <c r="AB5" s="14"/>
      <c r="AC5" s="14"/>
      <c r="AD5" s="18"/>
    </row>
    <row r="6" spans="1:40" ht="13.9" x14ac:dyDescent="0.25">
      <c r="A6" s="7">
        <f t="shared" ref="A6:A69" si="0">A5+1</f>
        <v>3</v>
      </c>
      <c r="B6" s="30" t="str">
        <f>'Table S4'!B6</f>
        <v>6-Benzyladenine</v>
      </c>
      <c r="C6" s="46">
        <v>5.5599999999999997E-2</v>
      </c>
      <c r="D6" s="18">
        <v>6.1825000000000005E-2</v>
      </c>
      <c r="E6" s="18">
        <v>6.4385714285714282E-2</v>
      </c>
      <c r="F6" s="22">
        <v>2.8299999999999999E-2</v>
      </c>
      <c r="G6" s="20">
        <v>7.0400000000000004E-2</v>
      </c>
      <c r="H6" s="23">
        <v>0.12606000000000001</v>
      </c>
      <c r="I6" s="14">
        <v>0.14336124524857616</v>
      </c>
      <c r="J6" s="14">
        <v>0.99539018039408655</v>
      </c>
      <c r="K6" s="22">
        <v>1.0999999999999999E-2</v>
      </c>
      <c r="L6" s="20">
        <v>2.0899999999999998E-2</v>
      </c>
      <c r="M6" s="23">
        <v>3.9699999999999999E-2</v>
      </c>
      <c r="N6" s="14">
        <v>4.5172694393076349E-2</v>
      </c>
      <c r="O6" s="14">
        <v>0.99808559771905681</v>
      </c>
      <c r="P6" s="22">
        <v>3.9300000000000002E-2</v>
      </c>
      <c r="Q6" s="20">
        <v>9.1300000000000006E-2</v>
      </c>
      <c r="R6" s="23">
        <v>0.16576000000000002</v>
      </c>
      <c r="S6" s="20">
        <v>0.18853393964165249</v>
      </c>
      <c r="T6" s="57">
        <v>0.99665743978889476</v>
      </c>
      <c r="U6" s="20"/>
      <c r="V6" s="31">
        <v>1.9E-2</v>
      </c>
      <c r="W6" s="8">
        <v>3.7999999999999999E-2</v>
      </c>
      <c r="X6" s="32">
        <v>6.2E-2</v>
      </c>
      <c r="Y6" s="57">
        <v>7.291235198634799E-2</v>
      </c>
      <c r="Z6" s="23">
        <v>0.98810177858527415</v>
      </c>
      <c r="AA6" s="20"/>
      <c r="AB6" s="14"/>
      <c r="AC6" s="14"/>
      <c r="AD6" s="18"/>
      <c r="AF6" s="18"/>
      <c r="AG6" s="18"/>
      <c r="AH6" s="18"/>
    </row>
    <row r="7" spans="1:40" ht="13.9" x14ac:dyDescent="0.25">
      <c r="A7" s="7">
        <f t="shared" si="0"/>
        <v>4</v>
      </c>
      <c r="B7" s="30" t="str">
        <f>'Table S4'!B7</f>
        <v>Acetamiprid</v>
      </c>
      <c r="C7" s="46">
        <v>8.7253571428571416E-2</v>
      </c>
      <c r="D7" s="18">
        <v>0.11896632653061223</v>
      </c>
      <c r="E7" s="18">
        <v>0.11134311224489794</v>
      </c>
      <c r="F7" s="22">
        <v>6.4199999999999993E-2</v>
      </c>
      <c r="G7" s="20">
        <v>0.1663</v>
      </c>
      <c r="H7" s="23">
        <v>0.22330000000000003</v>
      </c>
      <c r="I7" s="14">
        <v>0.15634269125042596</v>
      </c>
      <c r="J7" s="14">
        <v>0.9788442984108694</v>
      </c>
      <c r="K7" s="22">
        <v>1.7899999999999999E-2</v>
      </c>
      <c r="L7" s="20">
        <v>2.98E-2</v>
      </c>
      <c r="M7" s="23">
        <v>5.5100000000000003E-2</v>
      </c>
      <c r="N7" s="14">
        <v>3.6406774389026918E-2</v>
      </c>
      <c r="O7" s="14">
        <v>0.98918655720769322</v>
      </c>
      <c r="P7" s="22">
        <v>8.2099999999999992E-2</v>
      </c>
      <c r="Q7" s="20">
        <v>0.1961</v>
      </c>
      <c r="R7" s="23">
        <v>0.27840000000000004</v>
      </c>
      <c r="S7" s="20">
        <v>0.19274946563945289</v>
      </c>
      <c r="T7" s="57">
        <v>0.98400707329418047</v>
      </c>
      <c r="U7" s="20"/>
      <c r="V7" s="31">
        <v>2.7E-2</v>
      </c>
      <c r="W7" s="8">
        <v>4.8000000000000001E-2</v>
      </c>
      <c r="X7" s="32">
        <v>7.9000000000000001E-2</v>
      </c>
      <c r="Y7" s="57">
        <v>5.3568221614935629E-2</v>
      </c>
      <c r="Z7" s="23">
        <v>0.98370872195329606</v>
      </c>
      <c r="AA7" s="20"/>
      <c r="AB7" s="14"/>
      <c r="AC7" s="14"/>
      <c r="AD7" s="14"/>
      <c r="AF7" s="18"/>
      <c r="AG7" s="18"/>
      <c r="AH7" s="18"/>
    </row>
    <row r="8" spans="1:40" ht="13.9" x14ac:dyDescent="0.25">
      <c r="A8" s="7">
        <f t="shared" si="0"/>
        <v>5</v>
      </c>
      <c r="B8" s="30" t="str">
        <f>'Table S4'!B8</f>
        <v>Acibenzolar-S-methyl</v>
      </c>
      <c r="C8" s="46">
        <v>6.6685714285714279E-2</v>
      </c>
      <c r="D8" s="18">
        <v>8.0363265306122436E-2</v>
      </c>
      <c r="E8" s="18">
        <v>8.0957908163265299E-2</v>
      </c>
      <c r="F8" s="22">
        <v>1.0800000000000001E-2</v>
      </c>
      <c r="G8" s="20">
        <v>2.8799999999999999E-2</v>
      </c>
      <c r="H8" s="23">
        <v>5.1260000000000007E-2</v>
      </c>
      <c r="I8" s="14">
        <v>4.6056640801440923E-2</v>
      </c>
      <c r="J8" s="14">
        <v>0.99653415266627876</v>
      </c>
      <c r="K8" s="22">
        <v>0.37809999999999999</v>
      </c>
      <c r="L8" s="20">
        <v>0.68059999999999998</v>
      </c>
      <c r="M8" s="23">
        <v>1.5513999999999999</v>
      </c>
      <c r="N8" s="14">
        <v>1.3419365865763353</v>
      </c>
      <c r="O8" s="14">
        <v>0.99769190010538356</v>
      </c>
      <c r="P8" s="22">
        <v>0.38889999999999997</v>
      </c>
      <c r="Q8" s="20">
        <v>0.70940000000000003</v>
      </c>
      <c r="R8" s="23">
        <v>1.60266</v>
      </c>
      <c r="S8" s="20">
        <v>1.3879932273777764</v>
      </c>
      <c r="T8" s="57">
        <v>0.99801410850344885</v>
      </c>
      <c r="U8" s="20"/>
      <c r="V8" s="31">
        <v>0.437</v>
      </c>
      <c r="W8" s="8">
        <v>0.79100000000000004</v>
      </c>
      <c r="X8" s="32">
        <v>1.7809999999999999</v>
      </c>
      <c r="Y8" s="57">
        <v>1.5442743987213956</v>
      </c>
      <c r="Z8" s="23">
        <v>0.99804585817165459</v>
      </c>
      <c r="AA8" s="20"/>
      <c r="AB8" s="14"/>
      <c r="AC8" s="14"/>
      <c r="AD8" s="18"/>
      <c r="AF8" s="18"/>
      <c r="AG8" s="18"/>
      <c r="AH8" s="18"/>
    </row>
    <row r="9" spans="1:40" ht="13.9" x14ac:dyDescent="0.25">
      <c r="A9" s="7">
        <f t="shared" si="0"/>
        <v>6</v>
      </c>
      <c r="B9" s="30" t="str">
        <f>'Table S4'!B9</f>
        <v>Aldicarb sulfone</v>
      </c>
      <c r="C9" s="46">
        <v>8.1246428571428581E-2</v>
      </c>
      <c r="D9" s="18">
        <v>0.10655510204081632</v>
      </c>
      <c r="E9" s="18">
        <v>0.10239260204081632</v>
      </c>
      <c r="F9" s="22">
        <v>2.92E-2</v>
      </c>
      <c r="G9" s="20">
        <v>6.3899999999999998E-2</v>
      </c>
      <c r="H9" s="23">
        <v>7.7000000000000013E-2</v>
      </c>
      <c r="I9" s="14">
        <v>6.1929249419676799E-2</v>
      </c>
      <c r="J9" s="14">
        <v>0.94943041518924576</v>
      </c>
      <c r="K9" s="22" t="s">
        <v>862</v>
      </c>
      <c r="L9" s="20" t="s">
        <v>862</v>
      </c>
      <c r="M9" s="23">
        <v>2E-3</v>
      </c>
      <c r="N9" s="14" t="s">
        <v>853</v>
      </c>
      <c r="O9" s="14" t="s">
        <v>853</v>
      </c>
      <c r="P9" s="22">
        <v>2.92E-2</v>
      </c>
      <c r="Q9" s="20">
        <v>6.3899999999999998E-2</v>
      </c>
      <c r="R9" s="23">
        <v>7.9000000000000015E-2</v>
      </c>
      <c r="S9" s="20">
        <v>6.2976978370288164E-2</v>
      </c>
      <c r="T9" s="57">
        <v>0.95487514655009142</v>
      </c>
      <c r="U9" s="20"/>
      <c r="V9" s="31" t="s">
        <v>862</v>
      </c>
      <c r="W9" s="8">
        <v>1E-3</v>
      </c>
      <c r="X9" s="32">
        <v>3.0000000000000001E-3</v>
      </c>
      <c r="Y9" s="57" t="s">
        <v>853</v>
      </c>
      <c r="Z9" s="23" t="s">
        <v>853</v>
      </c>
      <c r="AA9" s="20"/>
      <c r="AB9" s="14"/>
      <c r="AC9" s="14"/>
      <c r="AD9" s="18"/>
      <c r="AF9" s="18"/>
      <c r="AG9" s="18"/>
      <c r="AH9" s="18"/>
    </row>
    <row r="10" spans="1:40" ht="13.9" x14ac:dyDescent="0.25">
      <c r="A10" s="7">
        <f t="shared" si="0"/>
        <v>7</v>
      </c>
      <c r="B10" s="30" t="str">
        <f>'Table S4'!B10</f>
        <v>Aldicarb sulfoxide</v>
      </c>
      <c r="C10" s="46">
        <v>0.11474642857142858</v>
      </c>
      <c r="D10" s="18">
        <v>0.14000153061224491</v>
      </c>
      <c r="E10" s="18">
        <v>0.14363903061224489</v>
      </c>
      <c r="F10" s="22">
        <v>1.8100000000000002E-2</v>
      </c>
      <c r="G10" s="20">
        <v>3.56E-2</v>
      </c>
      <c r="H10" s="23">
        <v>2.6620000000000001E-2</v>
      </c>
      <c r="I10" s="14" t="s">
        <v>853</v>
      </c>
      <c r="J10" s="14">
        <v>0.77486833234991381</v>
      </c>
      <c r="K10" s="22" t="s">
        <v>862</v>
      </c>
      <c r="L10" s="20" t="s">
        <v>862</v>
      </c>
      <c r="M10" s="23" t="s">
        <v>862</v>
      </c>
      <c r="N10" s="14" t="s">
        <v>853</v>
      </c>
      <c r="O10" s="14" t="s">
        <v>853</v>
      </c>
      <c r="P10" s="22">
        <v>1.8100000000000002E-2</v>
      </c>
      <c r="Q10" s="20">
        <v>3.56E-2</v>
      </c>
      <c r="R10" s="23">
        <v>2.6620000000000001E-2</v>
      </c>
      <c r="S10" s="20" t="s">
        <v>853</v>
      </c>
      <c r="T10" s="57">
        <v>0.77486833234991381</v>
      </c>
      <c r="U10" s="20"/>
      <c r="V10" s="31" t="s">
        <v>862</v>
      </c>
      <c r="W10" s="8" t="s">
        <v>862</v>
      </c>
      <c r="X10" s="32" t="s">
        <v>862</v>
      </c>
      <c r="Y10" s="57" t="s">
        <v>853</v>
      </c>
      <c r="Z10" s="23" t="s">
        <v>853</v>
      </c>
      <c r="AA10" s="20"/>
      <c r="AB10" s="14"/>
      <c r="AC10" s="14"/>
      <c r="AD10" s="18"/>
      <c r="AF10" s="18"/>
      <c r="AG10" s="18"/>
      <c r="AH10" s="18"/>
    </row>
    <row r="11" spans="1:40" ht="13.9" x14ac:dyDescent="0.25">
      <c r="A11" s="7">
        <f t="shared" si="0"/>
        <v>8</v>
      </c>
      <c r="B11" s="30" t="str">
        <f>'Table S4'!B11</f>
        <v>Ametocradin</v>
      </c>
      <c r="C11" s="46">
        <v>2.7475000000000003E-2</v>
      </c>
      <c r="D11" s="18">
        <v>2.5600000000000005E-2</v>
      </c>
      <c r="E11" s="18">
        <v>2.5744642857142858E-2</v>
      </c>
      <c r="F11" s="22">
        <v>1.7000000000000001E-2</v>
      </c>
      <c r="G11" s="20">
        <v>5.7099999999999998E-2</v>
      </c>
      <c r="H11" s="23">
        <v>7.6560000000000003E-2</v>
      </c>
      <c r="I11" s="14">
        <v>0.2288190593491071</v>
      </c>
      <c r="J11" s="14">
        <v>0.96225909600590642</v>
      </c>
      <c r="K11" s="22">
        <v>0.113</v>
      </c>
      <c r="L11" s="20">
        <v>0.18640000000000001</v>
      </c>
      <c r="M11" s="23">
        <v>0.26889999999999997</v>
      </c>
      <c r="N11" s="14">
        <v>0.8185768185732103</v>
      </c>
      <c r="O11" s="14">
        <v>0.97687521241427144</v>
      </c>
      <c r="P11" s="22">
        <v>0.13</v>
      </c>
      <c r="Q11" s="20">
        <v>0.24349999999999999</v>
      </c>
      <c r="R11" s="23">
        <v>0.34545999999999999</v>
      </c>
      <c r="S11" s="20">
        <v>1.0473958779223174</v>
      </c>
      <c r="T11" s="57">
        <v>0.97748372540527773</v>
      </c>
      <c r="U11" s="20"/>
      <c r="V11" s="31">
        <v>0.157</v>
      </c>
      <c r="W11" s="8">
        <v>0.27400000000000002</v>
      </c>
      <c r="X11" s="32">
        <v>0.35299999999999998</v>
      </c>
      <c r="Y11" s="57">
        <v>1.1097291297596328</v>
      </c>
      <c r="Z11" s="23">
        <v>0.95906932863889427</v>
      </c>
      <c r="AA11" s="20"/>
      <c r="AB11" s="14"/>
      <c r="AC11" s="14"/>
      <c r="AD11" s="18"/>
      <c r="AF11" s="18"/>
      <c r="AG11" s="18"/>
      <c r="AH11" s="18"/>
    </row>
    <row r="12" spans="1:40" ht="13.9" x14ac:dyDescent="0.25">
      <c r="A12" s="7">
        <f t="shared" si="0"/>
        <v>9</v>
      </c>
      <c r="B12" s="30" t="str">
        <f>'Table S4'!B12</f>
        <v>Amidosulfuron</v>
      </c>
      <c r="C12" s="46">
        <v>8.6514285714285696E-2</v>
      </c>
      <c r="D12" s="18">
        <v>9.4361734693877541E-2</v>
      </c>
      <c r="E12" s="18">
        <v>9.5518877551020398E-2</v>
      </c>
      <c r="F12" s="22">
        <v>1.1900000000000001E-2</v>
      </c>
      <c r="G12" s="20">
        <v>3.27E-2</v>
      </c>
      <c r="H12" s="23">
        <v>3.7290000000000004E-2</v>
      </c>
      <c r="I12" s="14">
        <v>3.2342858489238992E-2</v>
      </c>
      <c r="J12" s="14">
        <v>0.93687827792254508</v>
      </c>
      <c r="K12" s="22">
        <v>5.0000000000000001E-3</v>
      </c>
      <c r="L12" s="20">
        <v>8.0999999999999996E-3</v>
      </c>
      <c r="M12" s="23">
        <v>1.18E-2</v>
      </c>
      <c r="N12" s="14">
        <v>9.8143904792197065E-3</v>
      </c>
      <c r="O12" s="14">
        <v>0.96805494124298663</v>
      </c>
      <c r="P12" s="22">
        <v>1.6900000000000002E-2</v>
      </c>
      <c r="Q12" s="20">
        <v>4.0800000000000003E-2</v>
      </c>
      <c r="R12" s="23">
        <v>4.9090000000000002E-2</v>
      </c>
      <c r="S12" s="20">
        <v>4.2157248968458703E-2</v>
      </c>
      <c r="T12" s="57">
        <v>0.94813066525305334</v>
      </c>
      <c r="U12" s="20"/>
      <c r="V12" s="31">
        <v>7.0000000000000001E-3</v>
      </c>
      <c r="W12" s="8">
        <v>1.2E-2</v>
      </c>
      <c r="X12" s="32">
        <v>1.4E-2</v>
      </c>
      <c r="Y12" s="57">
        <v>1.258966369767984E-2</v>
      </c>
      <c r="Z12" s="23">
        <v>0.921012900288676</v>
      </c>
      <c r="AA12" s="20"/>
      <c r="AB12" s="14"/>
      <c r="AC12" s="14"/>
      <c r="AD12" s="18"/>
      <c r="AF12" s="18"/>
      <c r="AG12" s="18"/>
      <c r="AH12" s="18"/>
    </row>
    <row r="13" spans="1:40" ht="13.9" x14ac:dyDescent="0.25">
      <c r="A13" s="7">
        <f t="shared" si="0"/>
        <v>10</v>
      </c>
      <c r="B13" s="30" t="str">
        <f>'Table S4'!B13</f>
        <v>Amisulbron</v>
      </c>
      <c r="C13" s="46">
        <v>0.62459642857142861</v>
      </c>
      <c r="D13" s="18">
        <v>0.42511938775510211</v>
      </c>
      <c r="E13" s="18">
        <v>0.8097193877551021</v>
      </c>
      <c r="F13" s="22" t="s">
        <v>862</v>
      </c>
      <c r="G13" s="20" t="s">
        <v>862</v>
      </c>
      <c r="H13" s="23" t="s">
        <v>862</v>
      </c>
      <c r="I13" s="14" t="s">
        <v>853</v>
      </c>
      <c r="J13" s="14" t="s">
        <v>853</v>
      </c>
      <c r="K13" s="22">
        <v>9.7699999999999995E-2</v>
      </c>
      <c r="L13" s="20">
        <v>0.1033</v>
      </c>
      <c r="M13" s="23">
        <v>0.1532</v>
      </c>
      <c r="N13" s="14" t="s">
        <v>853</v>
      </c>
      <c r="O13" s="14">
        <v>0.79496567459666878</v>
      </c>
      <c r="P13" s="22">
        <v>9.7699999999999995E-2</v>
      </c>
      <c r="Q13" s="20">
        <v>0.1033</v>
      </c>
      <c r="R13" s="23">
        <v>0.1532</v>
      </c>
      <c r="S13" s="20" t="s">
        <v>853</v>
      </c>
      <c r="T13" s="57">
        <v>0.79496567459666878</v>
      </c>
      <c r="U13" s="20"/>
      <c r="V13" s="31">
        <v>3.5999999999999997E-2</v>
      </c>
      <c r="W13" s="8">
        <v>9.2999999999999999E-2</v>
      </c>
      <c r="X13" s="32">
        <v>0.114</v>
      </c>
      <c r="Y13" s="57" t="s">
        <v>853</v>
      </c>
      <c r="Z13" s="23">
        <v>0.75254999675710221</v>
      </c>
      <c r="AA13" s="20"/>
      <c r="AB13" s="14"/>
      <c r="AC13" s="14"/>
      <c r="AD13" s="18"/>
      <c r="AF13" s="18"/>
      <c r="AG13" s="18"/>
      <c r="AH13" s="18"/>
    </row>
    <row r="14" spans="1:40" ht="13.9" x14ac:dyDescent="0.25">
      <c r="A14" s="7">
        <f t="shared" si="0"/>
        <v>11</v>
      </c>
      <c r="B14" s="30" t="str">
        <f>'Table S4'!B14</f>
        <v>Atrazine</v>
      </c>
      <c r="C14" s="46">
        <v>0.13554642857142857</v>
      </c>
      <c r="D14" s="18">
        <v>0.1776551020408163</v>
      </c>
      <c r="E14" s="18">
        <v>0.17084617346938777</v>
      </c>
      <c r="F14" s="22">
        <v>8.72E-2</v>
      </c>
      <c r="G14" s="20">
        <v>0.22339999999999999</v>
      </c>
      <c r="H14" s="23">
        <v>0.30107</v>
      </c>
      <c r="I14" s="14">
        <v>0.13811086774180201</v>
      </c>
      <c r="J14" s="14">
        <v>0.97605637464634254</v>
      </c>
      <c r="K14" s="22">
        <v>3.0200000000000001E-2</v>
      </c>
      <c r="L14" s="20">
        <v>5.0599999999999999E-2</v>
      </c>
      <c r="M14" s="23">
        <v>0.1008</v>
      </c>
      <c r="N14" s="14">
        <v>4.2701227669993479E-2</v>
      </c>
      <c r="O14" s="14">
        <v>0.99381215267818046</v>
      </c>
      <c r="P14" s="22">
        <v>0.1174</v>
      </c>
      <c r="Q14" s="20">
        <v>0.27399999999999997</v>
      </c>
      <c r="R14" s="23">
        <v>0.40187</v>
      </c>
      <c r="S14" s="20">
        <v>0.18081209541179549</v>
      </c>
      <c r="T14" s="57">
        <v>0.98510406079036317</v>
      </c>
      <c r="U14" s="20"/>
      <c r="V14" s="31">
        <v>5.1999999999999998E-2</v>
      </c>
      <c r="W14" s="8">
        <v>9.7000000000000003E-2</v>
      </c>
      <c r="X14" s="32">
        <v>0.152</v>
      </c>
      <c r="Y14" s="57">
        <v>6.8220804044816064E-2</v>
      </c>
      <c r="Z14" s="23">
        <v>0.98380229727055446</v>
      </c>
      <c r="AA14" s="20"/>
      <c r="AB14" s="14"/>
      <c r="AC14" s="14"/>
      <c r="AD14" s="18"/>
      <c r="AF14" s="18"/>
      <c r="AG14" s="18"/>
      <c r="AH14" s="18"/>
    </row>
    <row r="15" spans="1:40" ht="13.9" x14ac:dyDescent="0.25">
      <c r="A15" s="7">
        <f t="shared" si="0"/>
        <v>12</v>
      </c>
      <c r="B15" s="30" t="str">
        <f>'Table S4'!B15</f>
        <v>Azaconazole</v>
      </c>
      <c r="C15" s="46">
        <v>7.7460714285714286E-2</v>
      </c>
      <c r="D15" s="18">
        <v>0.10450969387755103</v>
      </c>
      <c r="E15" s="18">
        <v>9.9093622448979596E-2</v>
      </c>
      <c r="F15" s="22">
        <v>4.9399999999999999E-2</v>
      </c>
      <c r="G15" s="20">
        <v>0.13320000000000001</v>
      </c>
      <c r="H15" s="23">
        <v>0.17974000000000001</v>
      </c>
      <c r="I15" s="14">
        <v>0.14125055300614478</v>
      </c>
      <c r="J15" s="14">
        <v>0.97862447668949759</v>
      </c>
      <c r="K15" s="22">
        <v>1.7999999999999999E-2</v>
      </c>
      <c r="L15" s="20">
        <v>2.75E-2</v>
      </c>
      <c r="M15" s="23">
        <v>4.9500000000000002E-2</v>
      </c>
      <c r="N15" s="14">
        <v>3.741311998979626E-2</v>
      </c>
      <c r="O15" s="14">
        <v>0.98005970456396307</v>
      </c>
      <c r="P15" s="22">
        <v>6.7400000000000002E-2</v>
      </c>
      <c r="Q15" s="20">
        <v>0.16070000000000001</v>
      </c>
      <c r="R15" s="23">
        <v>0.22924</v>
      </c>
      <c r="S15" s="20">
        <v>0.17866367299594105</v>
      </c>
      <c r="T15" s="57">
        <v>0.98325780101395643</v>
      </c>
      <c r="U15" s="20"/>
      <c r="V15" s="31">
        <v>3.2000000000000001E-2</v>
      </c>
      <c r="W15" s="8">
        <v>5.3999999999999999E-2</v>
      </c>
      <c r="X15" s="32">
        <v>7.6999999999999999E-2</v>
      </c>
      <c r="Y15" s="57">
        <v>6.1708341766346007E-2</v>
      </c>
      <c r="Z15" s="23">
        <v>0.96121541006663347</v>
      </c>
      <c r="AA15" s="20"/>
      <c r="AB15" s="14"/>
      <c r="AC15" s="14"/>
      <c r="AD15" s="18"/>
      <c r="AF15" s="18"/>
      <c r="AG15" s="18"/>
      <c r="AH15" s="18"/>
    </row>
    <row r="16" spans="1:40" ht="13.9" x14ac:dyDescent="0.25">
      <c r="A16" s="7">
        <f t="shared" si="0"/>
        <v>13</v>
      </c>
      <c r="B16" s="30" t="str">
        <f>'Table S4'!B16</f>
        <v>Azoxystrobin</v>
      </c>
      <c r="C16" s="46">
        <v>6.2557142857142853E-2</v>
      </c>
      <c r="D16" s="18">
        <v>7.7489795918367355E-2</v>
      </c>
      <c r="E16" s="18">
        <v>7.6386224489795915E-2</v>
      </c>
      <c r="F16" s="22">
        <v>2.2100000000000002E-2</v>
      </c>
      <c r="G16" s="20">
        <v>7.2999999999999995E-2</v>
      </c>
      <c r="H16" s="23">
        <v>0.13332000000000002</v>
      </c>
      <c r="I16" s="14">
        <v>0.12429998823984</v>
      </c>
      <c r="J16" s="14">
        <v>0.99361378380881382</v>
      </c>
      <c r="K16" s="22">
        <v>0.18890000000000001</v>
      </c>
      <c r="L16" s="20">
        <v>0.32650000000000001</v>
      </c>
      <c r="M16" s="23">
        <v>0.54430000000000001</v>
      </c>
      <c r="N16" s="14">
        <v>0.54150033595141123</v>
      </c>
      <c r="O16" s="14">
        <v>0.98564054788258382</v>
      </c>
      <c r="P16" s="22">
        <v>0.21100000000000002</v>
      </c>
      <c r="Q16" s="20">
        <v>0.39950000000000002</v>
      </c>
      <c r="R16" s="23">
        <v>0.67762</v>
      </c>
      <c r="S16" s="20">
        <v>0.66580032419125112</v>
      </c>
      <c r="T16" s="57">
        <v>0.9918444413961095</v>
      </c>
      <c r="U16" s="20"/>
      <c r="V16" s="31">
        <v>0.246</v>
      </c>
      <c r="W16" s="8">
        <v>0.432</v>
      </c>
      <c r="X16" s="32">
        <v>0.69699999999999995</v>
      </c>
      <c r="Y16" s="57">
        <v>0.69911360799814437</v>
      </c>
      <c r="Z16" s="23">
        <v>0.98302743297470219</v>
      </c>
      <c r="AA16" s="20"/>
      <c r="AB16" s="14"/>
      <c r="AC16" s="14"/>
      <c r="AD16" s="18"/>
      <c r="AF16" s="18"/>
      <c r="AG16" s="18"/>
      <c r="AH16" s="18"/>
    </row>
    <row r="17" spans="1:34" ht="13.9" x14ac:dyDescent="0.25">
      <c r="A17" s="7">
        <f t="shared" si="0"/>
        <v>14</v>
      </c>
      <c r="B17" s="30" t="str">
        <f>'Table S4'!B17</f>
        <v>Beflubutamid</v>
      </c>
      <c r="C17" s="46">
        <v>7.2224999999999998E-2</v>
      </c>
      <c r="D17" s="18">
        <v>8.9753571428571419E-2</v>
      </c>
      <c r="E17" s="18">
        <v>8.7160714285714286E-2</v>
      </c>
      <c r="F17" s="22">
        <v>1.34E-2</v>
      </c>
      <c r="G17" s="20">
        <v>7.3599999999999999E-2</v>
      </c>
      <c r="H17" s="23">
        <v>9.9660000000000012E-2</v>
      </c>
      <c r="I17" s="14">
        <v>8.6168419217028586E-2</v>
      </c>
      <c r="J17" s="14">
        <v>0.96211428313859348</v>
      </c>
      <c r="K17" s="22">
        <v>0.15590000000000001</v>
      </c>
      <c r="L17" s="20">
        <v>0.31019999999999998</v>
      </c>
      <c r="M17" s="23">
        <v>0.48509999999999998</v>
      </c>
      <c r="N17" s="14">
        <v>0.42431099671649775</v>
      </c>
      <c r="O17" s="14">
        <v>0.98761255264071968</v>
      </c>
      <c r="P17" s="22">
        <v>0.16930000000000001</v>
      </c>
      <c r="Q17" s="20">
        <v>0.38379999999999997</v>
      </c>
      <c r="R17" s="23">
        <v>0.58475999999999995</v>
      </c>
      <c r="S17" s="20">
        <v>0.5104794159335263</v>
      </c>
      <c r="T17" s="57">
        <v>0.98870747147485871</v>
      </c>
      <c r="U17" s="20"/>
      <c r="V17" s="31">
        <v>0.221</v>
      </c>
      <c r="W17" s="8">
        <v>0.40300000000000002</v>
      </c>
      <c r="X17" s="32">
        <v>0.748</v>
      </c>
      <c r="Y17" s="57">
        <v>0.62756967773685557</v>
      </c>
      <c r="Z17" s="23">
        <v>0.99653623866206598</v>
      </c>
      <c r="AA17" s="20"/>
      <c r="AB17" s="14"/>
      <c r="AC17" s="14"/>
      <c r="AD17" s="18"/>
      <c r="AF17" s="18"/>
      <c r="AG17" s="18"/>
      <c r="AH17" s="18"/>
    </row>
    <row r="18" spans="1:34" ht="13.9" x14ac:dyDescent="0.25">
      <c r="A18" s="7">
        <f t="shared" si="0"/>
        <v>15</v>
      </c>
      <c r="B18" s="30" t="str">
        <f>'Table S4'!B18</f>
        <v>Benalaxyl</v>
      </c>
      <c r="C18" s="46">
        <v>8.622142857142856E-2</v>
      </c>
      <c r="D18" s="18">
        <v>0.11595510204081634</v>
      </c>
      <c r="E18" s="18">
        <v>0.11120867346938776</v>
      </c>
      <c r="F18" s="22">
        <v>6.6400000000000001E-2</v>
      </c>
      <c r="G18" s="20">
        <v>0.1895</v>
      </c>
      <c r="H18" s="23">
        <v>0.26818000000000003</v>
      </c>
      <c r="I18" s="14">
        <v>0.18498562864595211</v>
      </c>
      <c r="J18" s="14">
        <v>0.9837143475093526</v>
      </c>
      <c r="K18" s="22">
        <v>8.6499999999999994E-2</v>
      </c>
      <c r="L18" s="20">
        <v>0.1368</v>
      </c>
      <c r="M18" s="23">
        <v>0.22770000000000001</v>
      </c>
      <c r="N18" s="14">
        <v>0.15684414831754545</v>
      </c>
      <c r="O18" s="14">
        <v>0.97421098198745171</v>
      </c>
      <c r="P18" s="22">
        <v>0.15289999999999998</v>
      </c>
      <c r="Q18" s="20">
        <v>0.32630000000000003</v>
      </c>
      <c r="R18" s="23">
        <v>0.49588000000000004</v>
      </c>
      <c r="S18" s="20">
        <v>0.34182977696349753</v>
      </c>
      <c r="T18" s="57">
        <v>0.98549259364885566</v>
      </c>
      <c r="U18" s="20"/>
      <c r="V18" s="31">
        <v>0.13400000000000001</v>
      </c>
      <c r="W18" s="8">
        <v>0.23499999999999999</v>
      </c>
      <c r="X18" s="32">
        <v>0.312</v>
      </c>
      <c r="Y18" s="57">
        <v>0.228646192066672</v>
      </c>
      <c r="Z18" s="23">
        <v>0.94817711096670099</v>
      </c>
      <c r="AA18" s="20"/>
      <c r="AB18" s="14"/>
      <c r="AC18" s="14"/>
      <c r="AD18" s="18"/>
      <c r="AF18" s="18"/>
      <c r="AG18" s="18"/>
      <c r="AH18" s="18"/>
    </row>
    <row r="19" spans="1:34" ht="13.9" x14ac:dyDescent="0.25">
      <c r="A19" s="7">
        <f t="shared" si="0"/>
        <v>16</v>
      </c>
      <c r="B19" s="30" t="str">
        <f>'Table S4'!B19</f>
        <v>Bendiocarb</v>
      </c>
      <c r="C19" s="46">
        <v>5.5560714285714283E-2</v>
      </c>
      <c r="D19" s="18">
        <v>6.4491836734693872E-2</v>
      </c>
      <c r="E19" s="18">
        <v>6.302933673469388E-2</v>
      </c>
      <c r="F19" s="22">
        <v>4.7600000000000003E-2</v>
      </c>
      <c r="G19" s="20">
        <v>9.0899999999999995E-2</v>
      </c>
      <c r="H19" s="23">
        <v>0.11605</v>
      </c>
      <c r="I19" s="14">
        <v>0.14969399363625402</v>
      </c>
      <c r="J19" s="14">
        <v>0.95711065273199247</v>
      </c>
      <c r="K19" s="22">
        <v>1.1599999999999999E-2</v>
      </c>
      <c r="L19" s="20">
        <v>1.12E-2</v>
      </c>
      <c r="M19" s="23">
        <v>2.3199999999999998E-2</v>
      </c>
      <c r="N19" s="14">
        <v>2.7601287776167851E-2</v>
      </c>
      <c r="O19" s="14">
        <v>0.95031455433445067</v>
      </c>
      <c r="P19" s="22">
        <v>5.9200000000000003E-2</v>
      </c>
      <c r="Q19" s="20">
        <v>0.1021</v>
      </c>
      <c r="R19" s="23">
        <v>0.13924999999999998</v>
      </c>
      <c r="S19" s="20">
        <v>0.17729528141242193</v>
      </c>
      <c r="T19" s="57">
        <v>0.96263739401460202</v>
      </c>
      <c r="U19" s="20"/>
      <c r="V19" s="31">
        <v>1.7999999999999999E-2</v>
      </c>
      <c r="W19" s="8">
        <v>1.9E-2</v>
      </c>
      <c r="X19" s="32">
        <v>3.3000000000000002E-2</v>
      </c>
      <c r="Y19" s="57">
        <v>4.0919241018100405E-2</v>
      </c>
      <c r="Z19" s="23">
        <v>0.9390085320306748</v>
      </c>
      <c r="AA19" s="20"/>
      <c r="AB19" s="14"/>
      <c r="AC19" s="14"/>
      <c r="AD19" s="18"/>
      <c r="AF19" s="18"/>
      <c r="AG19" s="18"/>
      <c r="AH19" s="18"/>
    </row>
    <row r="20" spans="1:34" ht="13.9" x14ac:dyDescent="0.25">
      <c r="A20" s="7">
        <f t="shared" si="0"/>
        <v>17</v>
      </c>
      <c r="B20" s="30" t="str">
        <f>'Table S4'!B20</f>
        <v>Benthiavalicarb Isopropyl</v>
      </c>
      <c r="C20" s="46">
        <v>8.6857142857142855E-2</v>
      </c>
      <c r="D20" s="18">
        <v>0.11478622448979592</v>
      </c>
      <c r="E20" s="18">
        <v>0.10973979591836734</v>
      </c>
      <c r="F20" s="22">
        <v>6.5500000000000003E-2</v>
      </c>
      <c r="G20" s="20">
        <v>0.18429999999999999</v>
      </c>
      <c r="H20" s="23">
        <v>0.25234000000000001</v>
      </c>
      <c r="I20" s="14">
        <v>0.17796073241234478</v>
      </c>
      <c r="J20" s="14">
        <v>0.98006173851522449</v>
      </c>
      <c r="K20" s="22">
        <v>3.56E-2</v>
      </c>
      <c r="L20" s="20">
        <v>5.0900000000000001E-2</v>
      </c>
      <c r="M20" s="23">
        <v>9.35E-2</v>
      </c>
      <c r="N20" s="14">
        <v>6.3876324853874483E-2</v>
      </c>
      <c r="O20" s="14">
        <v>0.97650096293841271</v>
      </c>
      <c r="P20" s="22">
        <v>0.1011</v>
      </c>
      <c r="Q20" s="20">
        <v>0.23519999999999999</v>
      </c>
      <c r="R20" s="23">
        <v>0.34584000000000004</v>
      </c>
      <c r="S20" s="20">
        <v>0.24183705726621921</v>
      </c>
      <c r="T20" s="57">
        <v>0.98576697830747528</v>
      </c>
      <c r="U20" s="20"/>
      <c r="V20" s="31">
        <v>6.4000000000000001E-2</v>
      </c>
      <c r="W20" s="8">
        <v>0.109</v>
      </c>
      <c r="X20" s="32">
        <v>0.13800000000000001</v>
      </c>
      <c r="Y20" s="57">
        <v>0.10420754255734342</v>
      </c>
      <c r="Z20" s="23">
        <v>0.93549996442683958</v>
      </c>
      <c r="AA20" s="20"/>
      <c r="AB20" s="14"/>
      <c r="AC20" s="14"/>
      <c r="AD20" s="18"/>
      <c r="AF20" s="18"/>
      <c r="AG20" s="18"/>
      <c r="AH20" s="18"/>
    </row>
    <row r="21" spans="1:34" ht="13.9" x14ac:dyDescent="0.25">
      <c r="A21" s="7">
        <f t="shared" si="0"/>
        <v>18</v>
      </c>
      <c r="B21" s="30" t="str">
        <f>'Table S4'!B21</f>
        <v>Benzoximate</v>
      </c>
      <c r="C21" s="46">
        <v>7.5082142857142861E-2</v>
      </c>
      <c r="D21" s="18">
        <v>8.7614795918367364E-2</v>
      </c>
      <c r="E21" s="18">
        <v>8.5054081632653059E-2</v>
      </c>
      <c r="F21" s="22" t="s">
        <v>862</v>
      </c>
      <c r="G21" s="20">
        <v>5.8999999999999999E-3</v>
      </c>
      <c r="H21" s="23">
        <v>3.9820000000000008E-2</v>
      </c>
      <c r="I21" s="14" t="s">
        <v>853</v>
      </c>
      <c r="J21" s="14" t="s">
        <v>853</v>
      </c>
      <c r="K21" s="22">
        <v>0.17649999999999999</v>
      </c>
      <c r="L21" s="20">
        <v>0.28760000000000002</v>
      </c>
      <c r="M21" s="23">
        <v>0.50790000000000002</v>
      </c>
      <c r="N21" s="14">
        <v>0.4443747704218402</v>
      </c>
      <c r="O21" s="14">
        <v>0.99190604300986107</v>
      </c>
      <c r="P21" s="22">
        <v>0.17649999999999999</v>
      </c>
      <c r="Q21" s="20">
        <v>0.29350000000000004</v>
      </c>
      <c r="R21" s="23">
        <v>0.54771999999999998</v>
      </c>
      <c r="S21" s="20">
        <v>0.4712935425549119</v>
      </c>
      <c r="T21" s="57">
        <v>0.99580094252876894</v>
      </c>
      <c r="U21" s="20"/>
      <c r="V21" s="31">
        <v>0.17899999999999999</v>
      </c>
      <c r="W21" s="8">
        <v>0.309</v>
      </c>
      <c r="X21" s="32">
        <v>0.48399999999999999</v>
      </c>
      <c r="Y21" s="57">
        <v>0.43619810379985891</v>
      </c>
      <c r="Z21" s="23">
        <v>0.98418074352862728</v>
      </c>
      <c r="AA21" s="20"/>
      <c r="AB21" s="14"/>
      <c r="AC21" s="14"/>
      <c r="AD21" s="18"/>
      <c r="AF21" s="18"/>
      <c r="AG21" s="18"/>
      <c r="AH21" s="18"/>
    </row>
    <row r="22" spans="1:34" ht="13.9" x14ac:dyDescent="0.25">
      <c r="A22" s="7">
        <f t="shared" si="0"/>
        <v>19</v>
      </c>
      <c r="B22" s="30" t="str">
        <f>'Table S4'!B22</f>
        <v>Benzoylprop-ethyl</v>
      </c>
      <c r="C22" s="46">
        <v>7.3417857142857132E-2</v>
      </c>
      <c r="D22" s="18">
        <v>9.524591836734693E-2</v>
      </c>
      <c r="E22" s="18">
        <v>9.2422704081632653E-2</v>
      </c>
      <c r="F22" s="22">
        <v>2.87E-2</v>
      </c>
      <c r="G22" s="20">
        <v>8.4699999999999998E-2</v>
      </c>
      <c r="H22" s="23">
        <v>0.17094000000000004</v>
      </c>
      <c r="I22" s="14">
        <v>0.12905068387017998</v>
      </c>
      <c r="J22" s="14">
        <v>0.99593748932680082</v>
      </c>
      <c r="K22" s="22">
        <v>0.16889999999999999</v>
      </c>
      <c r="L22" s="20">
        <v>0.24610000000000001</v>
      </c>
      <c r="M22" s="23">
        <v>0.39529999999999998</v>
      </c>
      <c r="N22" s="14">
        <v>0.33397782139879589</v>
      </c>
      <c r="O22" s="14">
        <v>0.96200249065884613</v>
      </c>
      <c r="P22" s="22">
        <v>0.1976</v>
      </c>
      <c r="Q22" s="20">
        <v>0.33079999999999998</v>
      </c>
      <c r="R22" s="23">
        <v>0.56624000000000008</v>
      </c>
      <c r="S22" s="20">
        <v>0.46302850526897571</v>
      </c>
      <c r="T22" s="57">
        <v>0.98443356503482149</v>
      </c>
      <c r="U22" s="20"/>
      <c r="V22" s="31">
        <v>0.247</v>
      </c>
      <c r="W22" s="8">
        <v>0.36899999999999999</v>
      </c>
      <c r="X22" s="32">
        <v>0.56399999999999995</v>
      </c>
      <c r="Y22" s="57">
        <v>0.48264150377006593</v>
      </c>
      <c r="Z22" s="23">
        <v>0.95685584215934139</v>
      </c>
      <c r="AA22" s="20"/>
      <c r="AB22" s="14"/>
      <c r="AC22" s="14"/>
      <c r="AD22" s="18"/>
      <c r="AF22" s="18"/>
      <c r="AG22" s="18"/>
      <c r="AH22" s="18"/>
    </row>
    <row r="23" spans="1:34" ht="13.9" x14ac:dyDescent="0.25">
      <c r="A23" s="7">
        <f t="shared" si="0"/>
        <v>20</v>
      </c>
      <c r="B23" s="30" t="str">
        <f>'Table S4'!B23</f>
        <v>Bifenazate</v>
      </c>
      <c r="C23" s="46" t="s">
        <v>947</v>
      </c>
      <c r="D23" s="18" t="s">
        <v>947</v>
      </c>
      <c r="E23" s="18" t="s">
        <v>947</v>
      </c>
      <c r="F23" s="22" t="s">
        <v>862</v>
      </c>
      <c r="G23" s="20" t="s">
        <v>862</v>
      </c>
      <c r="H23" s="23" t="s">
        <v>862</v>
      </c>
      <c r="I23" s="14" t="s">
        <v>853</v>
      </c>
      <c r="J23" s="14" t="s">
        <v>853</v>
      </c>
      <c r="K23" s="22">
        <v>4.1599999999999998E-2</v>
      </c>
      <c r="L23" s="20">
        <v>4.3999999999999997E-2</v>
      </c>
      <c r="M23" s="23">
        <v>8.5400000000000004E-2</v>
      </c>
      <c r="N23" s="14" t="s">
        <v>853</v>
      </c>
      <c r="O23" s="14" t="s">
        <v>853</v>
      </c>
      <c r="P23" s="22">
        <v>4.1599999999999998E-2</v>
      </c>
      <c r="Q23" s="20">
        <v>4.3999999999999997E-2</v>
      </c>
      <c r="R23" s="23">
        <v>8.5400000000000004E-2</v>
      </c>
      <c r="S23" s="20" t="s">
        <v>853</v>
      </c>
      <c r="T23" s="57" t="s">
        <v>853</v>
      </c>
      <c r="U23" s="20"/>
      <c r="V23" s="31">
        <v>3.5000000000000003E-2</v>
      </c>
      <c r="W23" s="8">
        <v>4.7E-2</v>
      </c>
      <c r="X23" s="32">
        <v>5.7000000000000002E-2</v>
      </c>
      <c r="Y23" s="57" t="s">
        <v>853</v>
      </c>
      <c r="Z23" s="23" t="s">
        <v>853</v>
      </c>
      <c r="AA23" s="20"/>
      <c r="AB23" s="14"/>
      <c r="AC23" s="14"/>
      <c r="AD23" s="18"/>
      <c r="AF23" s="18"/>
      <c r="AG23" s="18"/>
      <c r="AH23" s="18"/>
    </row>
    <row r="24" spans="1:34" ht="13.9" x14ac:dyDescent="0.25">
      <c r="A24" s="7">
        <f t="shared" si="0"/>
        <v>21</v>
      </c>
      <c r="B24" s="30" t="str">
        <f>'Table S4'!B24</f>
        <v>Bifenthrin</v>
      </c>
      <c r="C24" s="46">
        <v>5.6457142857142859E-2</v>
      </c>
      <c r="D24" s="18">
        <v>5.9754081632653062E-2</v>
      </c>
      <c r="E24" s="18">
        <v>5.2061224489795922E-2</v>
      </c>
      <c r="F24" s="22" t="s">
        <v>862</v>
      </c>
      <c r="G24" s="20" t="s">
        <v>862</v>
      </c>
      <c r="H24" s="23" t="s">
        <v>862</v>
      </c>
      <c r="I24" s="14" t="s">
        <v>853</v>
      </c>
      <c r="J24" s="14" t="s">
        <v>853</v>
      </c>
      <c r="K24" s="22">
        <v>5.4899999999999997E-2</v>
      </c>
      <c r="L24" s="20">
        <v>6.6100000000000006E-2</v>
      </c>
      <c r="M24" s="23">
        <v>0.1401</v>
      </c>
      <c r="N24" s="14">
        <v>0.18891935938898735</v>
      </c>
      <c r="O24" s="14">
        <v>0.98981328960690507</v>
      </c>
      <c r="P24" s="22">
        <v>5.4899999999999997E-2</v>
      </c>
      <c r="Q24" s="20">
        <v>6.6100000000000006E-2</v>
      </c>
      <c r="R24" s="23">
        <v>0.1401</v>
      </c>
      <c r="S24" s="20">
        <v>0.18891935938898735</v>
      </c>
      <c r="T24" s="57">
        <v>0.98981328960690507</v>
      </c>
      <c r="U24" s="20"/>
      <c r="V24" s="31">
        <v>3.6999999999999998E-2</v>
      </c>
      <c r="W24" s="8">
        <v>7.8E-2</v>
      </c>
      <c r="X24" s="32">
        <v>0.14000000000000001</v>
      </c>
      <c r="Y24" s="57">
        <v>0.18920542011302408</v>
      </c>
      <c r="Z24" s="23">
        <v>0.99886339168022575</v>
      </c>
      <c r="AA24" s="20"/>
      <c r="AB24" s="14"/>
      <c r="AC24" s="14"/>
      <c r="AD24" s="18"/>
      <c r="AF24" s="18"/>
      <c r="AG24" s="18"/>
      <c r="AH24" s="18"/>
    </row>
    <row r="25" spans="1:34" ht="13.9" x14ac:dyDescent="0.25">
      <c r="A25" s="7">
        <f t="shared" si="0"/>
        <v>22</v>
      </c>
      <c r="B25" s="30" t="str">
        <f>'Table S4'!B25</f>
        <v>Bitertanol</v>
      </c>
      <c r="C25" s="46">
        <v>8.0842857142857133E-2</v>
      </c>
      <c r="D25" s="18">
        <v>0.10269234693877551</v>
      </c>
      <c r="E25" s="18">
        <v>9.9681632653061208E-2</v>
      </c>
      <c r="F25" s="22">
        <v>2.92E-2</v>
      </c>
      <c r="G25" s="20">
        <v>7.9100000000000004E-2</v>
      </c>
      <c r="H25" s="23">
        <v>0.14762000000000003</v>
      </c>
      <c r="I25" s="14">
        <v>0.10562995348923859</v>
      </c>
      <c r="J25" s="14">
        <v>0.99838284502818342</v>
      </c>
      <c r="K25" s="22">
        <v>0.40350000000000003</v>
      </c>
      <c r="L25" s="20">
        <v>0.64500000000000002</v>
      </c>
      <c r="M25" s="23">
        <v>0.94789999999999996</v>
      </c>
      <c r="N25" s="14">
        <v>0.75502212775704214</v>
      </c>
      <c r="O25" s="14">
        <v>0.96122147569205096</v>
      </c>
      <c r="P25" s="22">
        <v>0.43270000000000003</v>
      </c>
      <c r="Q25" s="20">
        <v>0.72409999999999997</v>
      </c>
      <c r="R25" s="23">
        <v>1.09552</v>
      </c>
      <c r="S25" s="20">
        <v>0.86065208124628068</v>
      </c>
      <c r="T25" s="57">
        <v>0.97076388643833866</v>
      </c>
      <c r="U25" s="20"/>
      <c r="V25" s="31">
        <v>0.501</v>
      </c>
      <c r="W25" s="8">
        <v>0.81499999999999995</v>
      </c>
      <c r="X25" s="32">
        <v>1.157</v>
      </c>
      <c r="Y25" s="57">
        <v>0.93006552795815922</v>
      </c>
      <c r="Z25" s="23">
        <v>0.95693111599511971</v>
      </c>
      <c r="AA25" s="20"/>
      <c r="AB25" s="14"/>
      <c r="AC25" s="14"/>
      <c r="AD25" s="18"/>
      <c r="AF25" s="18"/>
      <c r="AG25" s="18"/>
      <c r="AH25" s="18"/>
    </row>
    <row r="26" spans="1:34" ht="13.9" x14ac:dyDescent="0.25">
      <c r="A26" s="7">
        <f t="shared" si="0"/>
        <v>23</v>
      </c>
      <c r="B26" s="30" t="str">
        <f>'Table S4'!B26</f>
        <v>Boscalid</v>
      </c>
      <c r="C26" s="46">
        <v>7.5071428571428567E-2</v>
      </c>
      <c r="D26" s="18">
        <v>9.6287244897959187E-2</v>
      </c>
      <c r="E26" s="18">
        <v>9.3860459183673473E-2</v>
      </c>
      <c r="F26" s="22">
        <v>3.0599999999999999E-2</v>
      </c>
      <c r="G26" s="20">
        <v>7.3400000000000007E-2</v>
      </c>
      <c r="H26" s="23">
        <v>0.10945000000000002</v>
      </c>
      <c r="I26" s="14">
        <v>8.9240852504131482E-2</v>
      </c>
      <c r="J26" s="14">
        <v>0.9865027813848094</v>
      </c>
      <c r="K26" s="22">
        <v>0.1172</v>
      </c>
      <c r="L26" s="20">
        <v>0.1855</v>
      </c>
      <c r="M26" s="23">
        <v>0.28489999999999999</v>
      </c>
      <c r="N26" s="14">
        <v>0.23841152380780553</v>
      </c>
      <c r="O26" s="14">
        <v>0.9656997035052336</v>
      </c>
      <c r="P26" s="22">
        <v>0.14779999999999999</v>
      </c>
      <c r="Q26" s="20">
        <v>0.25890000000000002</v>
      </c>
      <c r="R26" s="23">
        <v>0.39434999999999998</v>
      </c>
      <c r="S26" s="20">
        <v>0.32765237631193705</v>
      </c>
      <c r="T26" s="57">
        <v>0.97433113736877774</v>
      </c>
      <c r="U26" s="20"/>
      <c r="V26" s="31">
        <v>0.16700000000000001</v>
      </c>
      <c r="W26" s="8">
        <v>0.27800000000000002</v>
      </c>
      <c r="X26" s="32">
        <v>0.38500000000000001</v>
      </c>
      <c r="Y26" s="57">
        <v>0.33155810256021884</v>
      </c>
      <c r="Z26" s="23">
        <v>0.95271592767956415</v>
      </c>
      <c r="AA26" s="20"/>
      <c r="AB26" s="14"/>
      <c r="AC26" s="14"/>
      <c r="AD26" s="18"/>
      <c r="AF26" s="18"/>
      <c r="AG26" s="18"/>
      <c r="AH26" s="18"/>
    </row>
    <row r="27" spans="1:34" ht="13.9" x14ac:dyDescent="0.25">
      <c r="A27" s="7">
        <f t="shared" si="0"/>
        <v>24</v>
      </c>
      <c r="B27" s="30" t="str">
        <f>'Table S4'!B27</f>
        <v>Bromoxynil</v>
      </c>
      <c r="C27" s="46">
        <v>6.2371428571428571E-2</v>
      </c>
      <c r="D27" s="18">
        <v>0.10339795918367346</v>
      </c>
      <c r="E27" s="18">
        <v>9.3926530612244888E-2</v>
      </c>
      <c r="F27" s="22">
        <v>1.54E-2</v>
      </c>
      <c r="G27" s="20">
        <v>5.57E-2</v>
      </c>
      <c r="H27" s="23">
        <v>4.4000000000000004E-2</v>
      </c>
      <c r="I27" s="14" t="s">
        <v>853</v>
      </c>
      <c r="J27" s="14">
        <v>0.85995191489225742</v>
      </c>
      <c r="K27" s="22">
        <v>0.14019999999999999</v>
      </c>
      <c r="L27" s="20">
        <v>0.25609999999999999</v>
      </c>
      <c r="M27" s="23">
        <v>0.3216</v>
      </c>
      <c r="N27" s="14" t="s">
        <v>853</v>
      </c>
      <c r="O27" s="14">
        <v>0.92231659876484129</v>
      </c>
      <c r="P27" s="22">
        <v>0.15559999999999999</v>
      </c>
      <c r="Q27" s="20">
        <v>0.31179999999999997</v>
      </c>
      <c r="R27" s="23">
        <v>0.36559999999999998</v>
      </c>
      <c r="S27" s="20" t="s">
        <v>853</v>
      </c>
      <c r="T27" s="57">
        <v>0.92103124190017582</v>
      </c>
      <c r="U27" s="20"/>
      <c r="V27" s="31">
        <v>0.14299999999999999</v>
      </c>
      <c r="W27" s="8">
        <v>0.307</v>
      </c>
      <c r="X27" s="32">
        <v>0.26900000000000002</v>
      </c>
      <c r="Y27" s="57" t="s">
        <v>853</v>
      </c>
      <c r="Z27" s="23">
        <v>0.84408430830950143</v>
      </c>
      <c r="AA27" s="20"/>
      <c r="AB27" s="14"/>
      <c r="AC27" s="14"/>
      <c r="AD27" s="18"/>
      <c r="AF27" s="18"/>
      <c r="AG27" s="18"/>
      <c r="AH27" s="18"/>
    </row>
    <row r="28" spans="1:34" ht="13.9" x14ac:dyDescent="0.25">
      <c r="A28" s="7">
        <f t="shared" si="0"/>
        <v>25</v>
      </c>
      <c r="B28" s="30" t="str">
        <f>'Table S4'!B28</f>
        <v>Bromuconazole (sum)</v>
      </c>
      <c r="C28" s="46">
        <v>7.5825000000000004E-2</v>
      </c>
      <c r="D28" s="18">
        <v>0.10551428571428571</v>
      </c>
      <c r="E28" s="18">
        <v>9.972321428571429E-2</v>
      </c>
      <c r="F28" s="22">
        <v>5.3600000000000002E-2</v>
      </c>
      <c r="G28" s="20">
        <v>0.13739999999999999</v>
      </c>
      <c r="H28" s="23">
        <v>0.20669000000000004</v>
      </c>
      <c r="I28" s="14">
        <v>0.15693422036130858</v>
      </c>
      <c r="J28" s="14">
        <v>0.99025975674582689</v>
      </c>
      <c r="K28" s="22">
        <v>7.4800000000000005E-2</v>
      </c>
      <c r="L28" s="20">
        <v>0.1133</v>
      </c>
      <c r="M28" s="23">
        <v>0.1867</v>
      </c>
      <c r="N28" s="14">
        <v>0.14434096900420551</v>
      </c>
      <c r="O28" s="14">
        <v>0.96564218213412545</v>
      </c>
      <c r="P28" s="22">
        <v>0.12840000000000001</v>
      </c>
      <c r="Q28" s="20">
        <v>0.25069999999999998</v>
      </c>
      <c r="R28" s="23">
        <v>0.39339000000000002</v>
      </c>
      <c r="S28" s="20">
        <v>0.30127518936551406</v>
      </c>
      <c r="T28" s="57">
        <v>0.98403798972318179</v>
      </c>
      <c r="U28" s="20"/>
      <c r="V28" s="31">
        <v>0.11899999999999999</v>
      </c>
      <c r="W28" s="8">
        <v>0.2</v>
      </c>
      <c r="X28" s="32">
        <v>0.26500000000000001</v>
      </c>
      <c r="Y28" s="57">
        <v>0.21752051510679024</v>
      </c>
      <c r="Z28" s="23">
        <v>0.94014887984133277</v>
      </c>
      <c r="AA28" s="20"/>
      <c r="AB28" s="14"/>
      <c r="AC28" s="14"/>
      <c r="AD28" s="18"/>
    </row>
    <row r="29" spans="1:34" ht="13.9" x14ac:dyDescent="0.25">
      <c r="A29" s="7">
        <f t="shared" si="0"/>
        <v>26</v>
      </c>
      <c r="B29" s="30" t="str">
        <f>'Table S4'!B29</f>
        <v>Buprofezin</v>
      </c>
      <c r="C29" s="46">
        <v>5.5275000000000005E-2</v>
      </c>
      <c r="D29" s="18">
        <v>5.4182142857142859E-2</v>
      </c>
      <c r="E29" s="18">
        <v>5.7401785714285725E-2</v>
      </c>
      <c r="F29" s="22">
        <v>3.1399999999999997E-2</v>
      </c>
      <c r="G29" s="20">
        <v>0.1028</v>
      </c>
      <c r="H29" s="23">
        <v>0.20482000000000003</v>
      </c>
      <c r="I29" s="14">
        <v>0.25098830242284093</v>
      </c>
      <c r="J29" s="14">
        <v>0.98723117647867675</v>
      </c>
      <c r="K29" s="22">
        <v>3.8300000000000001E-2</v>
      </c>
      <c r="L29" s="20">
        <v>5.5800000000000002E-2</v>
      </c>
      <c r="M29" s="23">
        <v>6.8699999999999997E-2</v>
      </c>
      <c r="N29" s="14" t="s">
        <v>853</v>
      </c>
      <c r="O29" s="14">
        <v>0.92118505584082278</v>
      </c>
      <c r="P29" s="22">
        <v>6.9699999999999998E-2</v>
      </c>
      <c r="Q29" s="20">
        <v>0.15860000000000002</v>
      </c>
      <c r="R29" s="23">
        <v>0.27352000000000004</v>
      </c>
      <c r="S29" s="20">
        <v>0.35342581223675212</v>
      </c>
      <c r="T29" s="57">
        <v>0.99202234782843057</v>
      </c>
      <c r="U29" s="20"/>
      <c r="V29" s="31">
        <v>0.03</v>
      </c>
      <c r="W29" s="8">
        <v>7.3999999999999996E-2</v>
      </c>
      <c r="X29" s="32">
        <v>7.8E-2</v>
      </c>
      <c r="Y29" s="57">
        <v>0.11825422963679764</v>
      </c>
      <c r="Z29" s="23">
        <v>0.90412222845730739</v>
      </c>
      <c r="AA29" s="20"/>
      <c r="AB29" s="14"/>
      <c r="AC29" s="14"/>
      <c r="AD29" s="14"/>
      <c r="AF29" s="18"/>
      <c r="AG29" s="18"/>
      <c r="AH29" s="18"/>
    </row>
    <row r="30" spans="1:34" ht="13.9" x14ac:dyDescent="0.25">
      <c r="A30" s="7">
        <f t="shared" si="0"/>
        <v>27</v>
      </c>
      <c r="B30" s="30" t="str">
        <f>'Table S4'!B30</f>
        <v>Cadusafos</v>
      </c>
      <c r="C30" s="46">
        <v>7.9617857142857143E-2</v>
      </c>
      <c r="D30" s="18">
        <v>0.10503520408163267</v>
      </c>
      <c r="E30" s="18">
        <v>0.10727984693877553</v>
      </c>
      <c r="F30" s="22">
        <v>3.7499999999999999E-2</v>
      </c>
      <c r="G30" s="20">
        <v>0.15640000000000001</v>
      </c>
      <c r="H30" s="23">
        <v>0.16367999999999999</v>
      </c>
      <c r="I30" s="14">
        <v>0.12899379664890573</v>
      </c>
      <c r="J30" s="14">
        <v>0.91105270682885386</v>
      </c>
      <c r="K30" s="22">
        <v>4.2799999999999998E-2</v>
      </c>
      <c r="L30" s="20">
        <v>6.7500000000000004E-2</v>
      </c>
      <c r="M30" s="23">
        <v>0.1116</v>
      </c>
      <c r="N30" s="14">
        <v>8.1274108479015755E-2</v>
      </c>
      <c r="O30" s="14">
        <v>0.96631487960262097</v>
      </c>
      <c r="P30" s="22">
        <v>8.0299999999999996E-2</v>
      </c>
      <c r="Q30" s="20">
        <v>0.22390000000000002</v>
      </c>
      <c r="R30" s="23">
        <v>0.27527999999999997</v>
      </c>
      <c r="S30" s="20">
        <v>0.21026790512792146</v>
      </c>
      <c r="T30" s="57">
        <v>0.9500990405642632</v>
      </c>
      <c r="U30" s="20"/>
      <c r="V30" s="31">
        <v>7.4999999999999997E-2</v>
      </c>
      <c r="W30" s="8">
        <v>0.13500000000000001</v>
      </c>
      <c r="X30" s="32">
        <v>0.16900000000000001</v>
      </c>
      <c r="Y30" s="57">
        <v>0.13340644718674993</v>
      </c>
      <c r="Z30" s="23">
        <v>0.92538113635348451</v>
      </c>
      <c r="AA30" s="20"/>
      <c r="AB30" s="14"/>
      <c r="AC30" s="14"/>
      <c r="AD30" s="18"/>
      <c r="AF30" s="18"/>
      <c r="AG30" s="18"/>
      <c r="AH30" s="18"/>
    </row>
    <row r="31" spans="1:34" ht="13.9" x14ac:dyDescent="0.25">
      <c r="A31" s="7">
        <f t="shared" si="0"/>
        <v>28</v>
      </c>
      <c r="B31" s="30" t="str">
        <f>'Table S4'!B31</f>
        <v>Carbaryl</v>
      </c>
      <c r="C31" s="46">
        <v>7.4078571428571438E-2</v>
      </c>
      <c r="D31" s="18">
        <v>8.8359183673469399E-2</v>
      </c>
      <c r="E31" s="18">
        <v>8.6419897959183686E-2</v>
      </c>
      <c r="F31" s="22">
        <v>6.1400000000000003E-2</v>
      </c>
      <c r="G31" s="20">
        <v>0.1444</v>
      </c>
      <c r="H31" s="23">
        <v>0.20251000000000002</v>
      </c>
      <c r="I31" s="14">
        <v>0.18222848587265844</v>
      </c>
      <c r="J31" s="14">
        <v>0.97945278105532807</v>
      </c>
      <c r="K31" s="22">
        <v>9.9699999999999997E-2</v>
      </c>
      <c r="L31" s="20">
        <v>0.1721</v>
      </c>
      <c r="M31" s="23">
        <v>0.33050000000000002</v>
      </c>
      <c r="N31" s="14">
        <v>0.27800194113312093</v>
      </c>
      <c r="O31" s="14">
        <v>0.99707010348039693</v>
      </c>
      <c r="P31" s="22">
        <v>0.16109999999999999</v>
      </c>
      <c r="Q31" s="20">
        <v>0.3165</v>
      </c>
      <c r="R31" s="23">
        <v>0.53300999999999998</v>
      </c>
      <c r="S31" s="20">
        <v>0.46023042700577937</v>
      </c>
      <c r="T31" s="57">
        <v>0.99429489098669299</v>
      </c>
      <c r="U31" s="20"/>
      <c r="V31" s="31">
        <v>0.14499999999999999</v>
      </c>
      <c r="W31" s="8">
        <v>0.26400000000000001</v>
      </c>
      <c r="X31" s="32">
        <v>0.45500000000000002</v>
      </c>
      <c r="Y31" s="57">
        <v>0.39254314781108079</v>
      </c>
      <c r="Z31" s="23">
        <v>0.99345271346334552</v>
      </c>
      <c r="AA31" s="20"/>
      <c r="AB31" s="14"/>
      <c r="AC31" s="14"/>
      <c r="AD31" s="18"/>
      <c r="AF31" s="18"/>
      <c r="AG31" s="18"/>
      <c r="AH31" s="18"/>
    </row>
    <row r="32" spans="1:34" ht="13.9" x14ac:dyDescent="0.25">
      <c r="A32" s="7">
        <f t="shared" si="0"/>
        <v>29</v>
      </c>
      <c r="B32" s="30" t="str">
        <f>'Table S4'!B32</f>
        <v>Carbendazim</v>
      </c>
      <c r="C32" s="46">
        <v>8.1696428571428559E-2</v>
      </c>
      <c r="D32" s="18">
        <v>6.3033673469387749E-2</v>
      </c>
      <c r="E32" s="18">
        <v>6.3987244897959178E-2</v>
      </c>
      <c r="F32" s="22">
        <v>5.7000000000000002E-3</v>
      </c>
      <c r="G32" s="20">
        <v>2.53E-2</v>
      </c>
      <c r="H32" s="23">
        <v>1.7160000000000002E-2</v>
      </c>
      <c r="I32" s="14" t="s">
        <v>853</v>
      </c>
      <c r="J32" s="14">
        <v>0.75423147466179719</v>
      </c>
      <c r="K32" s="22">
        <v>2E-3</v>
      </c>
      <c r="L32" s="20">
        <v>5.5999999999999999E-3</v>
      </c>
      <c r="M32" s="23">
        <v>5.4000000000000003E-3</v>
      </c>
      <c r="N32" s="14" t="s">
        <v>853</v>
      </c>
      <c r="O32" s="14">
        <v>0.88704087551270039</v>
      </c>
      <c r="P32" s="22">
        <v>7.7000000000000002E-3</v>
      </c>
      <c r="Q32" s="20">
        <v>3.09E-2</v>
      </c>
      <c r="R32" s="23">
        <v>2.2560000000000004E-2</v>
      </c>
      <c r="S32" s="20" t="s">
        <v>853</v>
      </c>
      <c r="T32" s="57">
        <v>0.78440220654960102</v>
      </c>
      <c r="U32" s="20"/>
      <c r="V32" s="31">
        <v>3.0000000000000001E-3</v>
      </c>
      <c r="W32" s="8">
        <v>8.0000000000000002E-3</v>
      </c>
      <c r="X32" s="32">
        <v>6.0000000000000001E-3</v>
      </c>
      <c r="Y32" s="57" t="s">
        <v>853</v>
      </c>
      <c r="Z32" s="23">
        <v>0.80687388597091003</v>
      </c>
      <c r="AA32" s="20"/>
      <c r="AB32" s="14"/>
      <c r="AC32" s="14"/>
      <c r="AD32" s="18"/>
      <c r="AF32" s="18"/>
      <c r="AG32" s="18"/>
      <c r="AH32" s="18"/>
    </row>
    <row r="33" spans="1:34" ht="13.9" x14ac:dyDescent="0.25">
      <c r="A33" s="7">
        <f t="shared" si="0"/>
        <v>30</v>
      </c>
      <c r="B33" s="30" t="str">
        <f>'Table S4'!B33</f>
        <v>Carbofuran</v>
      </c>
      <c r="C33" s="46">
        <v>8.540357142857144E-2</v>
      </c>
      <c r="D33" s="18">
        <v>0.11143775510204082</v>
      </c>
      <c r="E33" s="18">
        <v>0.10693775510204083</v>
      </c>
      <c r="F33" s="22">
        <v>6.08E-2</v>
      </c>
      <c r="G33" s="20">
        <v>0.16900000000000001</v>
      </c>
      <c r="H33" s="23">
        <v>0.23078000000000001</v>
      </c>
      <c r="I33" s="14">
        <v>0.16734305611104558</v>
      </c>
      <c r="J33" s="14">
        <v>0.97922635258574597</v>
      </c>
      <c r="K33" s="22">
        <v>8.0500000000000002E-2</v>
      </c>
      <c r="L33" s="20">
        <v>0.1268</v>
      </c>
      <c r="M33" s="23">
        <v>0.21609999999999999</v>
      </c>
      <c r="N33" s="14">
        <v>0.15335840173046419</v>
      </c>
      <c r="O33" s="14">
        <v>0.97950944690728259</v>
      </c>
      <c r="P33" s="22">
        <v>0.14130000000000001</v>
      </c>
      <c r="Q33" s="20">
        <v>0.29580000000000001</v>
      </c>
      <c r="R33" s="23">
        <v>0.44688</v>
      </c>
      <c r="S33" s="20">
        <v>0.32070145784150983</v>
      </c>
      <c r="T33" s="57">
        <v>0.98522664455213305</v>
      </c>
      <c r="U33" s="20"/>
      <c r="V33" s="31">
        <v>0.109</v>
      </c>
      <c r="W33" s="8">
        <v>0.17699999999999999</v>
      </c>
      <c r="X33" s="32">
        <v>0.28499999999999998</v>
      </c>
      <c r="Y33" s="57">
        <v>0.20535899310905287</v>
      </c>
      <c r="Z33" s="23">
        <v>0.9753624764650819</v>
      </c>
      <c r="AA33" s="20"/>
      <c r="AB33" s="14"/>
      <c r="AC33" s="14"/>
      <c r="AD33" s="18"/>
      <c r="AF33" s="18"/>
      <c r="AG33" s="18"/>
      <c r="AH33" s="18"/>
    </row>
    <row r="34" spans="1:34" ht="13.9" x14ac:dyDescent="0.25">
      <c r="A34" s="7">
        <f t="shared" si="0"/>
        <v>31</v>
      </c>
      <c r="B34" s="30" t="str">
        <f>'Table S4'!B34</f>
        <v>Carfentrazone Ethyl</v>
      </c>
      <c r="C34" s="46">
        <v>3.0996428571428574E-2</v>
      </c>
      <c r="D34" s="18">
        <v>3.5990816326530617E-2</v>
      </c>
      <c r="E34" s="18">
        <v>3.5187244897959193E-2</v>
      </c>
      <c r="F34" s="22">
        <v>9.7999999999999997E-3</v>
      </c>
      <c r="G34" s="20">
        <v>2.9700000000000001E-2</v>
      </c>
      <c r="H34" s="23">
        <v>5.7310000000000007E-2</v>
      </c>
      <c r="I34" s="14">
        <v>0.11434156312004243</v>
      </c>
      <c r="J34" s="14">
        <v>0.99378679568065542</v>
      </c>
      <c r="K34" s="22">
        <v>7.9500000000000001E-2</v>
      </c>
      <c r="L34" s="20">
        <v>9.6500000000000002E-2</v>
      </c>
      <c r="M34" s="23">
        <v>0.1857</v>
      </c>
      <c r="N34" s="14">
        <v>0.39430134387728932</v>
      </c>
      <c r="O34" s="14">
        <v>0.97499926024521844</v>
      </c>
      <c r="P34" s="22">
        <v>8.9300000000000004E-2</v>
      </c>
      <c r="Q34" s="20">
        <v>0.12620000000000001</v>
      </c>
      <c r="R34" s="23">
        <v>0.24301</v>
      </c>
      <c r="S34" s="20">
        <v>0.50864290699733172</v>
      </c>
      <c r="T34" s="57">
        <v>0.98879109287915101</v>
      </c>
      <c r="U34" s="20"/>
      <c r="V34" s="31">
        <v>0.104</v>
      </c>
      <c r="W34" s="8">
        <v>0.13100000000000001</v>
      </c>
      <c r="X34" s="32">
        <v>0.23499999999999999</v>
      </c>
      <c r="Y34" s="57">
        <v>0.50649798812305402</v>
      </c>
      <c r="Z34" s="23">
        <v>0.97145849400321749</v>
      </c>
      <c r="AA34" s="20"/>
      <c r="AB34" s="14"/>
      <c r="AC34" s="14"/>
      <c r="AD34" s="18"/>
      <c r="AF34" s="18"/>
      <c r="AG34" s="18"/>
      <c r="AH34" s="18"/>
    </row>
    <row r="35" spans="1:34" ht="13.9" x14ac:dyDescent="0.25">
      <c r="A35" s="7">
        <f t="shared" si="0"/>
        <v>32</v>
      </c>
      <c r="B35" s="30" t="str">
        <f>'Table S4'!B35</f>
        <v>Chlorantranilprole</v>
      </c>
      <c r="C35" s="46">
        <v>2.7978571428571433E-2</v>
      </c>
      <c r="D35" s="18">
        <v>2.7377040816326532E-2</v>
      </c>
      <c r="E35" s="18">
        <v>2.7982397959183676E-2</v>
      </c>
      <c r="F35" s="22">
        <v>2.0199999999999999E-2</v>
      </c>
      <c r="G35" s="20">
        <v>5.3600000000000002E-2</v>
      </c>
      <c r="H35" s="23">
        <v>4.3889999999999998E-2</v>
      </c>
      <c r="I35" s="14" t="s">
        <v>853</v>
      </c>
      <c r="J35" s="14">
        <v>0.83561714642628926</v>
      </c>
      <c r="K35" s="22">
        <v>2.5700000000000001E-2</v>
      </c>
      <c r="L35" s="20">
        <v>3.8600000000000002E-2</v>
      </c>
      <c r="M35" s="23">
        <v>4.7300000000000002E-2</v>
      </c>
      <c r="N35" s="14" t="s">
        <v>853</v>
      </c>
      <c r="O35" s="14">
        <v>0.93242827865395173</v>
      </c>
      <c r="P35" s="22">
        <v>4.5899999999999996E-2</v>
      </c>
      <c r="Q35" s="20">
        <v>9.2200000000000004E-2</v>
      </c>
      <c r="R35" s="23">
        <v>9.1189999999999993E-2</v>
      </c>
      <c r="S35" s="20" t="s">
        <v>853</v>
      </c>
      <c r="T35" s="57">
        <v>0.89200507833916187</v>
      </c>
      <c r="U35" s="20"/>
      <c r="V35" s="31">
        <v>3.9E-2</v>
      </c>
      <c r="W35" s="8">
        <v>6.7000000000000004E-2</v>
      </c>
      <c r="X35" s="32">
        <v>6.2E-2</v>
      </c>
      <c r="Y35" s="57" t="s">
        <v>853</v>
      </c>
      <c r="Z35" s="23">
        <v>0.85993942205779106</v>
      </c>
      <c r="AA35" s="20"/>
      <c r="AB35" s="14"/>
      <c r="AC35" s="14"/>
      <c r="AD35" s="18"/>
      <c r="AF35" s="18"/>
      <c r="AG35" s="18"/>
      <c r="AH35" s="18"/>
    </row>
    <row r="36" spans="1:34" ht="13.9" x14ac:dyDescent="0.25">
      <c r="A36" s="7">
        <f t="shared" si="0"/>
        <v>33</v>
      </c>
      <c r="B36" s="30" t="str">
        <f>'Table S4'!B36</f>
        <v>Chlorfenvinphos</v>
      </c>
      <c r="C36" s="46">
        <v>8.5060714285714295E-2</v>
      </c>
      <c r="D36" s="18">
        <v>0.11007397959183673</v>
      </c>
      <c r="E36" s="18">
        <v>0.10697755102040817</v>
      </c>
      <c r="F36" s="22">
        <v>5.5100000000000003E-2</v>
      </c>
      <c r="G36" s="20">
        <v>0.1573</v>
      </c>
      <c r="H36" s="23">
        <v>0.24970000000000003</v>
      </c>
      <c r="I36" s="14">
        <v>0.17345688411007879</v>
      </c>
      <c r="J36" s="14">
        <v>0.99277329026367789</v>
      </c>
      <c r="K36" s="22">
        <v>0.14369999999999999</v>
      </c>
      <c r="L36" s="20">
        <v>0.22040000000000001</v>
      </c>
      <c r="M36" s="23">
        <v>0.34489999999999998</v>
      </c>
      <c r="N36" s="14">
        <v>0.25252922197321903</v>
      </c>
      <c r="O36" s="14">
        <v>0.96445737905810414</v>
      </c>
      <c r="P36" s="22">
        <v>0.1988</v>
      </c>
      <c r="Q36" s="20">
        <v>0.37770000000000004</v>
      </c>
      <c r="R36" s="23">
        <v>0.59460000000000002</v>
      </c>
      <c r="S36" s="20">
        <v>0.42598610608329784</v>
      </c>
      <c r="T36" s="57">
        <v>0.98405402146754173</v>
      </c>
      <c r="U36" s="20"/>
      <c r="V36" s="31">
        <v>0.23799999999999999</v>
      </c>
      <c r="W36" s="8">
        <v>0.39</v>
      </c>
      <c r="X36" s="32">
        <v>0.53300000000000003</v>
      </c>
      <c r="Y36" s="57">
        <v>0.40508908719624775</v>
      </c>
      <c r="Z36" s="23">
        <v>0.94749724500991206</v>
      </c>
      <c r="AA36" s="20"/>
      <c r="AB36" s="14"/>
      <c r="AC36" s="14"/>
      <c r="AD36" s="18"/>
      <c r="AF36" s="18"/>
      <c r="AG36" s="18"/>
      <c r="AH36" s="18"/>
    </row>
    <row r="37" spans="1:34" ht="13.9" x14ac:dyDescent="0.25">
      <c r="A37" s="7">
        <f t="shared" si="0"/>
        <v>34</v>
      </c>
      <c r="B37" s="30" t="str">
        <f>'Table S4'!B37</f>
        <v>Chlozolinate</v>
      </c>
      <c r="C37" s="46">
        <v>4.0842857142857139E-2</v>
      </c>
      <c r="D37" s="18">
        <v>5.0756632653061226E-2</v>
      </c>
      <c r="E37" s="18">
        <v>4.9851275510204081E-2</v>
      </c>
      <c r="F37" s="22">
        <v>1.9599999999999999E-2</v>
      </c>
      <c r="G37" s="20">
        <v>4.3999999999999997E-2</v>
      </c>
      <c r="H37" s="23">
        <v>5.9290000000000009E-2</v>
      </c>
      <c r="I37" s="14">
        <v>9.4400199852058733E-2</v>
      </c>
      <c r="J37" s="14">
        <v>0.97061058608321005</v>
      </c>
      <c r="K37" s="22">
        <v>0.02</v>
      </c>
      <c r="L37" s="20">
        <v>3.3799999999999997E-2</v>
      </c>
      <c r="M37" s="23">
        <v>5.62E-2</v>
      </c>
      <c r="N37" s="14">
        <v>8.5835757804260546E-2</v>
      </c>
      <c r="O37" s="14">
        <v>0.98404590541359993</v>
      </c>
      <c r="P37" s="22">
        <v>3.9599999999999996E-2</v>
      </c>
      <c r="Q37" s="20">
        <v>7.7799999999999994E-2</v>
      </c>
      <c r="R37" s="23">
        <v>0.11549000000000001</v>
      </c>
      <c r="S37" s="20">
        <v>0.18023595765631925</v>
      </c>
      <c r="T37" s="57">
        <v>0.97943451298495765</v>
      </c>
      <c r="U37" s="20"/>
      <c r="V37" s="31">
        <v>0.03</v>
      </c>
      <c r="W37" s="8">
        <v>5.2999999999999999E-2</v>
      </c>
      <c r="X37" s="32">
        <v>8.2000000000000003E-2</v>
      </c>
      <c r="Y37" s="57">
        <v>0.12753199752953787</v>
      </c>
      <c r="Z37" s="23">
        <v>0.97807676501655905</v>
      </c>
      <c r="AA37" s="20"/>
      <c r="AB37" s="14"/>
      <c r="AC37" s="14"/>
      <c r="AD37" s="18"/>
      <c r="AF37" s="18"/>
      <c r="AG37" s="18"/>
      <c r="AH37" s="18"/>
    </row>
    <row r="38" spans="1:34" ht="13.9" x14ac:dyDescent="0.25">
      <c r="A38" s="7">
        <f t="shared" si="0"/>
        <v>35</v>
      </c>
      <c r="B38" s="30" t="str">
        <f>'Table S4'!B38</f>
        <v>Chromafenozide</v>
      </c>
      <c r="C38" s="46">
        <v>4.4349999999999994E-2</v>
      </c>
      <c r="D38" s="18">
        <v>4.0225000000000004E-2</v>
      </c>
      <c r="E38" s="18">
        <v>4.3064285714285715E-2</v>
      </c>
      <c r="F38" s="22">
        <v>3.04E-2</v>
      </c>
      <c r="G38" s="20">
        <v>7.8399999999999997E-2</v>
      </c>
      <c r="H38" s="23">
        <v>9.1740000000000016E-2</v>
      </c>
      <c r="I38" s="14">
        <v>0.17704725104661678</v>
      </c>
      <c r="J38" s="14">
        <v>0.92896927470575263</v>
      </c>
      <c r="K38" s="22">
        <v>5.8200000000000002E-2</v>
      </c>
      <c r="L38" s="20">
        <v>0.1101</v>
      </c>
      <c r="M38" s="23">
        <v>0.153</v>
      </c>
      <c r="N38" s="14">
        <v>0.28409376614394738</v>
      </c>
      <c r="O38" s="14">
        <v>0.96467799096039486</v>
      </c>
      <c r="P38" s="22">
        <v>8.8599999999999998E-2</v>
      </c>
      <c r="Q38" s="20">
        <v>0.1885</v>
      </c>
      <c r="R38" s="23">
        <v>0.24474000000000001</v>
      </c>
      <c r="S38" s="20">
        <v>0.46114101719056416</v>
      </c>
      <c r="T38" s="57">
        <v>0.95284095818492154</v>
      </c>
      <c r="U38" s="20"/>
      <c r="V38" s="31">
        <v>7.3999999999999996E-2</v>
      </c>
      <c r="W38" s="8">
        <v>0.13600000000000001</v>
      </c>
      <c r="X38" s="32">
        <v>0.20200000000000001</v>
      </c>
      <c r="Y38" s="57">
        <v>0.36774003352504103</v>
      </c>
      <c r="Z38" s="23">
        <v>0.97467170739228159</v>
      </c>
      <c r="AA38" s="20"/>
      <c r="AB38" s="14"/>
      <c r="AC38" s="14"/>
      <c r="AD38" s="18"/>
      <c r="AF38" s="18"/>
      <c r="AG38" s="18"/>
      <c r="AH38" s="18"/>
    </row>
    <row r="39" spans="1:34" ht="13.9" x14ac:dyDescent="0.25">
      <c r="A39" s="7">
        <f t="shared" si="0"/>
        <v>36</v>
      </c>
      <c r="B39" s="30" t="str">
        <f>'Table S4'!B39</f>
        <v>Clofentezine</v>
      </c>
      <c r="C39" s="46">
        <v>3.6653571428571431E-2</v>
      </c>
      <c r="D39" s="18">
        <v>4.4355612244897959E-2</v>
      </c>
      <c r="E39" s="18">
        <v>4.0718112244897964E-2</v>
      </c>
      <c r="F39" s="22" t="s">
        <v>862</v>
      </c>
      <c r="G39" s="20" t="s">
        <v>862</v>
      </c>
      <c r="H39" s="23" t="s">
        <v>862</v>
      </c>
      <c r="I39" s="14" t="s">
        <v>853</v>
      </c>
      <c r="J39" s="14" t="s">
        <v>853</v>
      </c>
      <c r="K39" s="22">
        <v>6.3899999999999998E-2</v>
      </c>
      <c r="L39" s="20">
        <v>8.2199999999999995E-2</v>
      </c>
      <c r="M39" s="23">
        <v>0.1216</v>
      </c>
      <c r="N39" s="14">
        <v>0.23661008344444523</v>
      </c>
      <c r="O39" s="14">
        <v>0.94931016257690048</v>
      </c>
      <c r="P39" s="22">
        <v>6.3899999999999998E-2</v>
      </c>
      <c r="Q39" s="20">
        <v>8.2199999999999995E-2</v>
      </c>
      <c r="R39" s="23">
        <v>0.1216</v>
      </c>
      <c r="S39" s="20">
        <v>0.23661008344444523</v>
      </c>
      <c r="T39" s="57">
        <v>0.94931016257690048</v>
      </c>
      <c r="U39" s="20"/>
      <c r="V39" s="31">
        <v>6.6000000000000003E-2</v>
      </c>
      <c r="W39" s="8">
        <v>8.8999999999999996E-2</v>
      </c>
      <c r="X39" s="32">
        <v>0.121</v>
      </c>
      <c r="Y39" s="57">
        <v>0.24048709971441698</v>
      </c>
      <c r="Z39" s="23">
        <v>0.9381417723022597</v>
      </c>
      <c r="AA39" s="20"/>
      <c r="AB39" s="14"/>
      <c r="AC39" s="14"/>
      <c r="AD39" s="18"/>
      <c r="AF39" s="18"/>
      <c r="AG39" s="18"/>
      <c r="AH39" s="18"/>
    </row>
    <row r="40" spans="1:34" ht="13.9" x14ac:dyDescent="0.25">
      <c r="A40" s="7">
        <f t="shared" si="0"/>
        <v>37</v>
      </c>
      <c r="B40" s="30" t="str">
        <f>'Table S4'!B40</f>
        <v>Cloquintocet</v>
      </c>
      <c r="C40" s="46">
        <v>0.10643928571428574</v>
      </c>
      <c r="D40" s="18">
        <v>0.13384030612244899</v>
      </c>
      <c r="E40" s="18">
        <v>0.13338494897959186</v>
      </c>
      <c r="F40" s="22" t="s">
        <v>862</v>
      </c>
      <c r="G40" s="20" t="s">
        <v>862</v>
      </c>
      <c r="H40" s="23" t="s">
        <v>862</v>
      </c>
      <c r="I40" s="14" t="s">
        <v>853</v>
      </c>
      <c r="J40" s="14" t="s">
        <v>853</v>
      </c>
      <c r="K40" s="22" t="s">
        <v>862</v>
      </c>
      <c r="L40" s="20" t="s">
        <v>862</v>
      </c>
      <c r="M40" s="23" t="s">
        <v>862</v>
      </c>
      <c r="N40" s="14" t="s">
        <v>853</v>
      </c>
      <c r="O40" s="14" t="s">
        <v>853</v>
      </c>
      <c r="P40" s="22" t="s">
        <v>862</v>
      </c>
      <c r="Q40" s="20" t="s">
        <v>862</v>
      </c>
      <c r="R40" s="23" t="s">
        <v>862</v>
      </c>
      <c r="S40" s="20" t="s">
        <v>853</v>
      </c>
      <c r="T40" s="57" t="s">
        <v>853</v>
      </c>
      <c r="U40" s="20"/>
      <c r="V40" s="31" t="s">
        <v>862</v>
      </c>
      <c r="W40" s="8" t="s">
        <v>862</v>
      </c>
      <c r="X40" s="32" t="s">
        <v>862</v>
      </c>
      <c r="Y40" s="57" t="s">
        <v>853</v>
      </c>
      <c r="Z40" s="23" t="s">
        <v>853</v>
      </c>
      <c r="AA40" s="20"/>
      <c r="AB40" s="14"/>
      <c r="AC40" s="14"/>
      <c r="AD40" s="18"/>
      <c r="AF40" s="18"/>
      <c r="AG40" s="18"/>
      <c r="AH40" s="18"/>
    </row>
    <row r="41" spans="1:34" ht="13.9" x14ac:dyDescent="0.25">
      <c r="A41" s="7">
        <f t="shared" si="0"/>
        <v>38</v>
      </c>
      <c r="B41" s="30" t="str">
        <f>'Table S4'!B41</f>
        <v>Cloquintocet-mexyl</v>
      </c>
      <c r="C41" s="46">
        <v>5.8028571428571429E-2</v>
      </c>
      <c r="D41" s="18">
        <v>6.7444897959183667E-2</v>
      </c>
      <c r="E41" s="18">
        <v>6.313775510204081E-2</v>
      </c>
      <c r="F41" s="22" t="s">
        <v>862</v>
      </c>
      <c r="G41" s="20" t="s">
        <v>862</v>
      </c>
      <c r="H41" s="23">
        <v>1.111E-2</v>
      </c>
      <c r="I41" s="14" t="s">
        <v>853</v>
      </c>
      <c r="J41" s="14" t="s">
        <v>853</v>
      </c>
      <c r="K41" s="22">
        <v>0.21110000000000001</v>
      </c>
      <c r="L41" s="20">
        <v>0.22570000000000001</v>
      </c>
      <c r="M41" s="23">
        <v>0.50129999999999997</v>
      </c>
      <c r="N41" s="14">
        <v>0.57139251477177333</v>
      </c>
      <c r="O41" s="14">
        <v>0.97417393089563986</v>
      </c>
      <c r="P41" s="22">
        <v>0.21110000000000001</v>
      </c>
      <c r="Q41" s="20">
        <v>0.22570000000000001</v>
      </c>
      <c r="R41" s="23">
        <v>0.51240999999999992</v>
      </c>
      <c r="S41" s="20">
        <v>0.58083122060404246</v>
      </c>
      <c r="T41" s="57">
        <v>0.97512929538286941</v>
      </c>
      <c r="U41" s="20"/>
      <c r="V41" s="31">
        <v>0.185</v>
      </c>
      <c r="W41" s="8">
        <v>0.36</v>
      </c>
      <c r="X41" s="32">
        <v>0.57099999999999995</v>
      </c>
      <c r="Y41" s="57">
        <v>0.67736713252133851</v>
      </c>
      <c r="Z41" s="23">
        <v>0.99364753562377472</v>
      </c>
      <c r="AA41" s="20"/>
      <c r="AB41" s="14"/>
      <c r="AC41" s="14"/>
      <c r="AD41" s="18"/>
      <c r="AF41" s="18"/>
      <c r="AG41" s="18"/>
      <c r="AH41" s="18"/>
    </row>
    <row r="42" spans="1:34" ht="13.9" x14ac:dyDescent="0.25">
      <c r="A42" s="7">
        <f t="shared" si="0"/>
        <v>39</v>
      </c>
      <c r="B42" s="30" t="str">
        <f>'Table S4'!B42</f>
        <v>Clothianidin</v>
      </c>
      <c r="C42" s="46">
        <v>8.0628571428571424E-2</v>
      </c>
      <c r="D42" s="18">
        <v>0.11089489795918366</v>
      </c>
      <c r="E42" s="18">
        <v>0.10461632653061224</v>
      </c>
      <c r="F42" s="22">
        <v>3.3099999999999997E-2</v>
      </c>
      <c r="G42" s="20">
        <v>7.7100000000000002E-2</v>
      </c>
      <c r="H42" s="23">
        <v>0.10131000000000001</v>
      </c>
      <c r="I42" s="14">
        <v>7.68827886543621E-2</v>
      </c>
      <c r="J42" s="14">
        <v>0.97047503543273583</v>
      </c>
      <c r="K42" s="22">
        <v>1.04E-2</v>
      </c>
      <c r="L42" s="20">
        <v>1.8700000000000001E-2</v>
      </c>
      <c r="M42" s="23">
        <v>3.5299999999999998E-2</v>
      </c>
      <c r="N42" s="14">
        <v>2.4598740036316687E-2</v>
      </c>
      <c r="O42" s="14">
        <v>0.99372691274277447</v>
      </c>
      <c r="P42" s="22">
        <v>4.3499999999999997E-2</v>
      </c>
      <c r="Q42" s="20">
        <v>9.5799999999999996E-2</v>
      </c>
      <c r="R42" s="23">
        <v>0.13661000000000001</v>
      </c>
      <c r="S42" s="20">
        <v>0.10148152869067882</v>
      </c>
      <c r="T42" s="57">
        <v>0.98008497671948847</v>
      </c>
      <c r="U42" s="20"/>
      <c r="V42" s="31">
        <v>1.6E-2</v>
      </c>
      <c r="W42" s="8">
        <v>3.2000000000000001E-2</v>
      </c>
      <c r="X42" s="32">
        <v>4.9000000000000002E-2</v>
      </c>
      <c r="Y42" s="57">
        <v>3.5710025109355677E-2</v>
      </c>
      <c r="Z42" s="23">
        <v>0.98254470192678778</v>
      </c>
      <c r="AA42" s="20"/>
      <c r="AB42" s="14"/>
      <c r="AC42" s="14"/>
      <c r="AD42" s="18"/>
      <c r="AF42" s="18"/>
      <c r="AG42" s="18"/>
      <c r="AH42" s="18"/>
    </row>
    <row r="43" spans="1:34" ht="13.9" x14ac:dyDescent="0.25">
      <c r="A43" s="7">
        <f t="shared" si="0"/>
        <v>40</v>
      </c>
      <c r="B43" s="30" t="str">
        <f>'Table S4'!B43</f>
        <v>Cyanazine</v>
      </c>
      <c r="C43" s="46">
        <v>8.2546428571428576E-2</v>
      </c>
      <c r="D43" s="18">
        <v>0.11180867346938775</v>
      </c>
      <c r="E43" s="18">
        <v>0.10398724489795919</v>
      </c>
      <c r="F43" s="22">
        <v>4.5400000000000003E-2</v>
      </c>
      <c r="G43" s="20">
        <v>0.11310000000000001</v>
      </c>
      <c r="H43" s="23">
        <v>0.15323000000000003</v>
      </c>
      <c r="I43" s="14">
        <v>0.11459948493348618</v>
      </c>
      <c r="J43" s="14">
        <v>0.98017213547720394</v>
      </c>
      <c r="K43" s="22">
        <v>8.8999999999999999E-3</v>
      </c>
      <c r="L43" s="20">
        <v>1.43E-2</v>
      </c>
      <c r="M43" s="23">
        <v>2.5700000000000001E-2</v>
      </c>
      <c r="N43" s="14">
        <v>1.8339431292082438E-2</v>
      </c>
      <c r="O43" s="14">
        <v>0.98562788462586393</v>
      </c>
      <c r="P43" s="22">
        <v>5.4300000000000001E-2</v>
      </c>
      <c r="Q43" s="20">
        <v>0.12740000000000001</v>
      </c>
      <c r="R43" s="23">
        <v>0.17893000000000003</v>
      </c>
      <c r="S43" s="20">
        <v>0.13293891622556864</v>
      </c>
      <c r="T43" s="57">
        <v>0.98310990504967888</v>
      </c>
      <c r="U43" s="20"/>
      <c r="V43" s="31">
        <v>1.9E-2</v>
      </c>
      <c r="W43" s="8">
        <v>3.3000000000000002E-2</v>
      </c>
      <c r="X43" s="32">
        <v>4.9000000000000002E-2</v>
      </c>
      <c r="Y43" s="57">
        <v>3.6534009236700769E-2</v>
      </c>
      <c r="Z43" s="23">
        <v>0.97289821167805024</v>
      </c>
      <c r="AA43" s="20"/>
      <c r="AB43" s="14"/>
      <c r="AC43" s="14"/>
      <c r="AD43" s="18"/>
      <c r="AF43" s="18"/>
      <c r="AG43" s="18"/>
      <c r="AH43" s="18"/>
    </row>
    <row r="44" spans="1:34" ht="13.9" x14ac:dyDescent="0.25">
      <c r="A44" s="7">
        <f t="shared" si="0"/>
        <v>41</v>
      </c>
      <c r="B44" s="30" t="str">
        <f>'Table S4'!B44</f>
        <v>Cyantraniliprole</v>
      </c>
      <c r="C44" s="46">
        <v>5.5264285714285717E-2</v>
      </c>
      <c r="D44" s="18">
        <v>6.9347448979591844E-2</v>
      </c>
      <c r="E44" s="18">
        <v>6.7418877551020412E-2</v>
      </c>
      <c r="F44" s="22">
        <v>2.8899999999999999E-2</v>
      </c>
      <c r="G44" s="20">
        <v>6.4000000000000001E-2</v>
      </c>
      <c r="H44" s="23">
        <v>8.0080000000000012E-2</v>
      </c>
      <c r="I44" s="14">
        <v>9.6479541795006826E-2</v>
      </c>
      <c r="J44" s="14">
        <v>0.95797049197094819</v>
      </c>
      <c r="K44" s="22">
        <v>3.04E-2</v>
      </c>
      <c r="L44" s="20">
        <v>5.2600000000000001E-2</v>
      </c>
      <c r="M44" s="23">
        <v>7.2400000000000006E-2</v>
      </c>
      <c r="N44" s="14">
        <v>8.6376232996411006E-2</v>
      </c>
      <c r="O44" s="14">
        <v>0.9587147265559457</v>
      </c>
      <c r="P44" s="22">
        <v>5.9299999999999999E-2</v>
      </c>
      <c r="Q44" s="20">
        <v>0.11660000000000001</v>
      </c>
      <c r="R44" s="23">
        <v>0.15248</v>
      </c>
      <c r="S44" s="20">
        <v>0.1828557747914179</v>
      </c>
      <c r="T44" s="57">
        <v>0.95966467020783186</v>
      </c>
      <c r="U44" s="20"/>
      <c r="V44" s="31">
        <v>4.8000000000000001E-2</v>
      </c>
      <c r="W44" s="8">
        <v>9.1999999999999998E-2</v>
      </c>
      <c r="X44" s="32">
        <v>0.10199999999999999</v>
      </c>
      <c r="Y44" s="57">
        <v>0.13006116075679786</v>
      </c>
      <c r="Z44" s="23">
        <v>0.91750254107158657</v>
      </c>
      <c r="AA44" s="20"/>
      <c r="AB44" s="14"/>
      <c r="AC44" s="14"/>
      <c r="AD44" s="18"/>
      <c r="AF44" s="18"/>
      <c r="AG44" s="18"/>
      <c r="AH44" s="18"/>
    </row>
    <row r="45" spans="1:34" ht="13.9" x14ac:dyDescent="0.25">
      <c r="A45" s="7">
        <f t="shared" si="0"/>
        <v>42</v>
      </c>
      <c r="B45" s="30" t="str">
        <f>'Table S4'!B45</f>
        <v>Cyazofamid</v>
      </c>
      <c r="C45" s="46">
        <v>6.8503571428571428E-2</v>
      </c>
      <c r="D45" s="18">
        <v>8.0084183673469395E-2</v>
      </c>
      <c r="E45" s="18">
        <v>7.7250255102040824E-2</v>
      </c>
      <c r="F45" s="22">
        <v>1.49E-2</v>
      </c>
      <c r="G45" s="20">
        <v>5.0599999999999999E-2</v>
      </c>
      <c r="H45" s="23">
        <v>8.8880000000000001E-2</v>
      </c>
      <c r="I45" s="14">
        <v>8.199433931832166E-2</v>
      </c>
      <c r="J45" s="14">
        <v>0.99121038225754454</v>
      </c>
      <c r="K45" s="22">
        <v>5.67E-2</v>
      </c>
      <c r="L45" s="20">
        <v>9.0200000000000002E-2</v>
      </c>
      <c r="M45" s="23">
        <v>0.1424</v>
      </c>
      <c r="N45" s="14">
        <v>0.14177016970356868</v>
      </c>
      <c r="O45" s="14">
        <v>0.9802200210586175</v>
      </c>
      <c r="P45" s="22">
        <v>7.1599999999999997E-2</v>
      </c>
      <c r="Q45" s="20">
        <v>0.14080000000000001</v>
      </c>
      <c r="R45" s="23">
        <v>0.23127999999999999</v>
      </c>
      <c r="S45" s="20">
        <v>0.22376450902189038</v>
      </c>
      <c r="T45" s="57">
        <v>0.99402189825205156</v>
      </c>
      <c r="U45" s="20"/>
      <c r="V45" s="31">
        <v>7.6999999999999999E-2</v>
      </c>
      <c r="W45" s="8">
        <v>0.12</v>
      </c>
      <c r="X45" s="32">
        <v>0.19900000000000001</v>
      </c>
      <c r="Y45" s="57">
        <v>0.19529089368956423</v>
      </c>
      <c r="Z45" s="23">
        <v>0.98391444730757693</v>
      </c>
      <c r="AA45" s="20"/>
      <c r="AB45" s="14"/>
      <c r="AC45" s="14"/>
      <c r="AD45" s="18"/>
      <c r="AF45" s="18"/>
      <c r="AG45" s="18"/>
      <c r="AH45" s="18"/>
    </row>
    <row r="46" spans="1:34" ht="13.9" x14ac:dyDescent="0.25">
      <c r="A46" s="7">
        <f t="shared" si="0"/>
        <v>43</v>
      </c>
      <c r="B46" s="30" t="str">
        <f>'Table S4'!B46</f>
        <v>Cyflufenamid</v>
      </c>
      <c r="C46" s="46">
        <v>5.6124999999999994E-2</v>
      </c>
      <c r="D46" s="18">
        <v>7.0589285714285716E-2</v>
      </c>
      <c r="E46" s="18">
        <v>6.8339285714285714E-2</v>
      </c>
      <c r="F46" s="22">
        <v>9.1999999999999998E-3</v>
      </c>
      <c r="G46" s="20">
        <v>3.2899999999999999E-2</v>
      </c>
      <c r="H46" s="23">
        <v>8.6020000000000013E-2</v>
      </c>
      <c r="I46" s="14">
        <v>8.2529842157777353E-2</v>
      </c>
      <c r="J46" s="14">
        <v>0.97224164633758547</v>
      </c>
      <c r="K46" s="22">
        <v>7.6700000000000004E-2</v>
      </c>
      <c r="L46" s="20">
        <v>0.1139</v>
      </c>
      <c r="M46" s="23">
        <v>0.1676</v>
      </c>
      <c r="N46" s="14">
        <v>0.19576955986244751</v>
      </c>
      <c r="O46" s="14">
        <v>0.95396219247454439</v>
      </c>
      <c r="P46" s="22">
        <v>8.5900000000000004E-2</v>
      </c>
      <c r="Q46" s="20">
        <v>0.14679999999999999</v>
      </c>
      <c r="R46" s="23">
        <v>0.25362000000000001</v>
      </c>
      <c r="S46" s="20">
        <v>0.27829940202022485</v>
      </c>
      <c r="T46" s="57">
        <v>0.9889590403784978</v>
      </c>
      <c r="U46" s="20"/>
      <c r="V46" s="31">
        <v>7.4999999999999997E-2</v>
      </c>
      <c r="W46" s="8">
        <v>0.13300000000000001</v>
      </c>
      <c r="X46" s="32">
        <v>0.20699999999999999</v>
      </c>
      <c r="Y46" s="57">
        <v>0.233222245904676</v>
      </c>
      <c r="Z46" s="23">
        <v>0.98034806516291839</v>
      </c>
      <c r="AA46" s="20"/>
      <c r="AB46" s="14"/>
      <c r="AC46" s="14"/>
      <c r="AD46" s="18"/>
      <c r="AF46" s="18"/>
      <c r="AG46" s="18"/>
      <c r="AH46" s="18"/>
    </row>
    <row r="47" spans="1:34" ht="13.9" x14ac:dyDescent="0.25">
      <c r="A47" s="7">
        <f t="shared" si="0"/>
        <v>44</v>
      </c>
      <c r="B47" s="30" t="str">
        <f>'Table S4'!B47</f>
        <v>Cyflumetofen</v>
      </c>
      <c r="C47" s="46" t="s">
        <v>947</v>
      </c>
      <c r="D47" s="18" t="s">
        <v>947</v>
      </c>
      <c r="E47" s="18" t="s">
        <v>947</v>
      </c>
      <c r="F47" s="22" t="s">
        <v>862</v>
      </c>
      <c r="G47" s="20" t="s">
        <v>862</v>
      </c>
      <c r="H47" s="23" t="s">
        <v>862</v>
      </c>
      <c r="I47" s="14" t="s">
        <v>853</v>
      </c>
      <c r="J47" s="14" t="s">
        <v>853</v>
      </c>
      <c r="K47" s="22">
        <v>2.01E-2</v>
      </c>
      <c r="L47" s="20">
        <v>2.0899999999999998E-2</v>
      </c>
      <c r="M47" s="23">
        <v>2.7199999999999998E-2</v>
      </c>
      <c r="N47" s="14" t="s">
        <v>853</v>
      </c>
      <c r="O47" s="14" t="s">
        <v>853</v>
      </c>
      <c r="P47" s="22">
        <v>2.01E-2</v>
      </c>
      <c r="Q47" s="20">
        <v>2.0899999999999998E-2</v>
      </c>
      <c r="R47" s="23">
        <v>2.7199999999999998E-2</v>
      </c>
      <c r="S47" s="20" t="s">
        <v>853</v>
      </c>
      <c r="T47" s="57" t="s">
        <v>853</v>
      </c>
      <c r="U47" s="20"/>
      <c r="V47" s="31">
        <v>1.0999999999999999E-2</v>
      </c>
      <c r="W47" s="8">
        <v>2.5000000000000001E-2</v>
      </c>
      <c r="X47" s="32">
        <v>2.1000000000000001E-2</v>
      </c>
      <c r="Y47" s="57" t="s">
        <v>853</v>
      </c>
      <c r="Z47" s="23" t="s">
        <v>853</v>
      </c>
      <c r="AA47" s="20"/>
      <c r="AB47" s="14"/>
      <c r="AC47" s="14"/>
      <c r="AD47" s="18"/>
      <c r="AF47" s="18"/>
      <c r="AG47" s="18"/>
      <c r="AH47" s="18"/>
    </row>
    <row r="48" spans="1:34" x14ac:dyDescent="0.25">
      <c r="A48" s="7">
        <f t="shared" si="0"/>
        <v>45</v>
      </c>
      <c r="B48" s="30" t="str">
        <f>'Table S4'!B48</f>
        <v>Cymoxanil</v>
      </c>
      <c r="C48" s="46">
        <v>1.7342857142857142E-2</v>
      </c>
      <c r="D48" s="18">
        <v>1.5170918367346938E-2</v>
      </c>
      <c r="E48" s="18">
        <v>1.7206632653061223E-2</v>
      </c>
      <c r="F48" s="22">
        <v>1.35E-2</v>
      </c>
      <c r="G48" s="20">
        <v>2.1299999999999999E-2</v>
      </c>
      <c r="H48" s="23">
        <v>2.2329999999999999E-2</v>
      </c>
      <c r="I48" s="14" t="s">
        <v>853</v>
      </c>
      <c r="J48" s="14">
        <v>0.87020606624043439</v>
      </c>
      <c r="K48" s="22">
        <v>5.4000000000000003E-3</v>
      </c>
      <c r="L48" s="20">
        <v>6.6E-3</v>
      </c>
      <c r="M48" s="23">
        <v>9.2999999999999992E-3</v>
      </c>
      <c r="N48" s="14" t="s">
        <v>853</v>
      </c>
      <c r="O48" s="14">
        <v>0.9314741822672149</v>
      </c>
      <c r="P48" s="22">
        <v>1.89E-2</v>
      </c>
      <c r="Q48" s="20">
        <v>2.7900000000000001E-2</v>
      </c>
      <c r="R48" s="23">
        <v>3.1629999999999998E-2</v>
      </c>
      <c r="S48" s="20" t="s">
        <v>853</v>
      </c>
      <c r="T48" s="57">
        <v>0.88990245241032184</v>
      </c>
      <c r="U48" s="20"/>
      <c r="V48" s="31">
        <v>7.0000000000000001E-3</v>
      </c>
      <c r="W48" s="8">
        <v>8.9999999999999993E-3</v>
      </c>
      <c r="X48" s="32">
        <v>1.2999999999999999E-2</v>
      </c>
      <c r="Y48" s="57">
        <v>6.2901103494423918E-2</v>
      </c>
      <c r="Z48" s="23">
        <v>0.93260581195495174</v>
      </c>
      <c r="AA48" s="20"/>
      <c r="AB48" s="14"/>
      <c r="AC48" s="14"/>
      <c r="AD48" s="18"/>
      <c r="AF48" s="18"/>
      <c r="AG48" s="18"/>
      <c r="AH48" s="18"/>
    </row>
    <row r="49" spans="1:36" x14ac:dyDescent="0.25">
      <c r="A49" s="7">
        <f t="shared" si="0"/>
        <v>46</v>
      </c>
      <c r="B49" s="30" t="str">
        <f>'Table S4'!B49</f>
        <v>Cyproconazole</v>
      </c>
      <c r="C49" s="46">
        <v>9.174285714285714E-2</v>
      </c>
      <c r="D49" s="18">
        <v>0.1297387755102041</v>
      </c>
      <c r="E49" s="18">
        <v>0.12226020408163266</v>
      </c>
      <c r="F49" s="22">
        <v>6.8699999999999997E-2</v>
      </c>
      <c r="G49" s="20">
        <v>0.16209999999999999</v>
      </c>
      <c r="H49" s="23">
        <v>0.22495000000000001</v>
      </c>
      <c r="I49" s="14">
        <v>0.14367953895111912</v>
      </c>
      <c r="J49" s="14">
        <v>0.9783671735901297</v>
      </c>
      <c r="K49" s="22">
        <v>1.8100000000000002E-2</v>
      </c>
      <c r="L49" s="20">
        <v>2.8799999999999999E-2</v>
      </c>
      <c r="M49" s="23">
        <v>5.5800000000000002E-2</v>
      </c>
      <c r="N49" s="14">
        <v>3.3458638378065182E-2</v>
      </c>
      <c r="O49" s="14">
        <v>0.98542838925246545</v>
      </c>
      <c r="P49" s="22">
        <v>8.6800000000000002E-2</v>
      </c>
      <c r="Q49" s="20">
        <v>0.19089999999999999</v>
      </c>
      <c r="R49" s="23">
        <v>0.28075</v>
      </c>
      <c r="S49" s="20">
        <v>0.17713817732918433</v>
      </c>
      <c r="T49" s="57">
        <v>0.98275377549943166</v>
      </c>
      <c r="U49" s="20"/>
      <c r="V49" s="31">
        <v>2.7E-2</v>
      </c>
      <c r="W49" s="8">
        <v>4.8000000000000001E-2</v>
      </c>
      <c r="X49" s="32">
        <v>7.1999999999999995E-2</v>
      </c>
      <c r="Y49" s="57">
        <v>4.5785148653755263E-2</v>
      </c>
      <c r="Z49" s="23">
        <v>0.97081028058569607</v>
      </c>
      <c r="AA49" s="20"/>
      <c r="AB49" s="14"/>
      <c r="AC49" s="14"/>
      <c r="AD49" s="18"/>
      <c r="AF49" s="18"/>
      <c r="AG49" s="18"/>
      <c r="AH49" s="18"/>
    </row>
    <row r="50" spans="1:36" x14ac:dyDescent="0.25">
      <c r="A50" s="7">
        <f t="shared" si="0"/>
        <v>47</v>
      </c>
      <c r="B50" s="30" t="str">
        <f>'Table S4'!B50</f>
        <v>Cyprodinil</v>
      </c>
      <c r="C50" s="46">
        <v>1.9503571428571429E-2</v>
      </c>
      <c r="D50" s="18">
        <v>1.7391326530612244E-2</v>
      </c>
      <c r="E50" s="18">
        <v>1.7927040816326532E-2</v>
      </c>
      <c r="F50" s="22">
        <v>1.43E-2</v>
      </c>
      <c r="G50" s="20">
        <v>4.1700000000000001E-2</v>
      </c>
      <c r="H50" s="23">
        <v>5.9730000000000005E-2</v>
      </c>
      <c r="I50" s="14">
        <v>0.25426344845800575</v>
      </c>
      <c r="J50" s="14">
        <v>0.9704223901136676</v>
      </c>
      <c r="K50" s="22">
        <v>7.2400000000000006E-2</v>
      </c>
      <c r="L50" s="20">
        <v>9.0899999999999995E-2</v>
      </c>
      <c r="M50" s="23">
        <v>0.1363</v>
      </c>
      <c r="N50" s="14">
        <v>0.60489777509841203</v>
      </c>
      <c r="O50" s="14">
        <v>0.96557506226716727</v>
      </c>
      <c r="P50" s="22">
        <v>8.6699999999999999E-2</v>
      </c>
      <c r="Q50" s="20">
        <v>0.1326</v>
      </c>
      <c r="R50" s="23">
        <v>0.19603000000000001</v>
      </c>
      <c r="S50" s="20">
        <v>0.85916122355641777</v>
      </c>
      <c r="T50" s="57">
        <v>0.97566050930424708</v>
      </c>
      <c r="U50" s="20"/>
      <c r="V50" s="31">
        <v>0.104</v>
      </c>
      <c r="W50" s="8">
        <v>0.17299999999999999</v>
      </c>
      <c r="X50" s="32">
        <v>0.182</v>
      </c>
      <c r="Y50" s="57">
        <v>0.89295490073052064</v>
      </c>
      <c r="Z50" s="23">
        <v>0.90216078250072618</v>
      </c>
      <c r="AA50" s="20"/>
      <c r="AB50" s="14"/>
      <c r="AC50" s="14"/>
      <c r="AD50" s="18"/>
      <c r="AF50" s="18"/>
      <c r="AG50" s="18"/>
      <c r="AH50" s="18"/>
    </row>
    <row r="51" spans="1:36" x14ac:dyDescent="0.25">
      <c r="A51" s="7">
        <f t="shared" si="0"/>
        <v>48</v>
      </c>
      <c r="B51" s="30" t="str">
        <f>'Table S4'!B51</f>
        <v>Demeton-S-methylsulfone</v>
      </c>
      <c r="C51" s="46">
        <v>0.11751071428571427</v>
      </c>
      <c r="D51" s="18">
        <v>0.14714183673469389</v>
      </c>
      <c r="E51" s="18">
        <v>0.13957219387755102</v>
      </c>
      <c r="F51" s="22">
        <v>5.8500000000000003E-2</v>
      </c>
      <c r="G51" s="20">
        <v>0.1265</v>
      </c>
      <c r="H51" s="23">
        <v>0.18876000000000001</v>
      </c>
      <c r="I51" s="14">
        <v>0.10323052861479316</v>
      </c>
      <c r="J51" s="14">
        <v>0.98770620805727682</v>
      </c>
      <c r="K51" s="22">
        <v>1.2999999999999999E-3</v>
      </c>
      <c r="L51" s="20">
        <v>1.9E-3</v>
      </c>
      <c r="M51" s="23">
        <v>4.5999999999999999E-3</v>
      </c>
      <c r="N51" s="14">
        <v>2.2837173088069767E-3</v>
      </c>
      <c r="O51" s="14">
        <v>0.98972325746430223</v>
      </c>
      <c r="P51" s="22">
        <v>5.9800000000000006E-2</v>
      </c>
      <c r="Q51" s="20">
        <v>0.12840000000000001</v>
      </c>
      <c r="R51" s="23">
        <v>0.19336</v>
      </c>
      <c r="S51" s="20">
        <v>0.10551424592360011</v>
      </c>
      <c r="T51" s="57">
        <v>0.98845641180794674</v>
      </c>
      <c r="U51" s="20"/>
      <c r="V51" s="31">
        <v>2E-3</v>
      </c>
      <c r="W51" s="8">
        <v>4.0000000000000001E-3</v>
      </c>
      <c r="X51" s="32">
        <v>7.0000000000000001E-3</v>
      </c>
      <c r="Y51" s="57">
        <v>3.4749197745820174E-3</v>
      </c>
      <c r="Z51" s="23">
        <v>0.99298035078158098</v>
      </c>
      <c r="AA51" s="20"/>
      <c r="AB51" s="14"/>
      <c r="AC51" s="14"/>
      <c r="AD51" s="14"/>
      <c r="AH51" s="18"/>
      <c r="AI51" s="18"/>
      <c r="AJ51" s="18"/>
    </row>
    <row r="52" spans="1:36" x14ac:dyDescent="0.25">
      <c r="A52" s="7">
        <f t="shared" si="0"/>
        <v>49</v>
      </c>
      <c r="B52" s="30" t="str">
        <f>'Table S4'!B52</f>
        <v>Desethyl-Atrazine</v>
      </c>
      <c r="C52" s="46">
        <v>6.6967857142857148E-2</v>
      </c>
      <c r="D52" s="18">
        <v>9.4474489795918368E-2</v>
      </c>
      <c r="E52" s="18">
        <v>8.838877551020409E-2</v>
      </c>
      <c r="F52" s="22">
        <v>3.1399999999999997E-2</v>
      </c>
      <c r="G52" s="20">
        <v>7.1499999999999994E-2</v>
      </c>
      <c r="H52" s="23">
        <v>9.4710000000000003E-2</v>
      </c>
      <c r="I52" s="14">
        <v>8.4959689972354049E-2</v>
      </c>
      <c r="J52" s="14">
        <v>0.97071597690451805</v>
      </c>
      <c r="K52" s="22">
        <v>6.1999999999999998E-3</v>
      </c>
      <c r="L52" s="20">
        <v>1.26E-2</v>
      </c>
      <c r="M52" s="23">
        <v>2.6100000000000002E-2</v>
      </c>
      <c r="N52" s="14">
        <v>2.0834947677811962E-2</v>
      </c>
      <c r="O52" s="14">
        <v>0.99776328211260745</v>
      </c>
      <c r="P52" s="22">
        <v>3.7599999999999995E-2</v>
      </c>
      <c r="Q52" s="20">
        <v>8.4099999999999994E-2</v>
      </c>
      <c r="R52" s="23">
        <v>0.12081</v>
      </c>
      <c r="S52" s="20">
        <v>0.10579463765016602</v>
      </c>
      <c r="T52" s="57">
        <v>0.98165888325630257</v>
      </c>
      <c r="U52" s="20"/>
      <c r="V52" s="31">
        <v>0.01</v>
      </c>
      <c r="W52" s="8">
        <v>2.1000000000000001E-2</v>
      </c>
      <c r="X52" s="32">
        <v>3.7999999999999999E-2</v>
      </c>
      <c r="Y52" s="57">
        <v>3.116963166770725E-2</v>
      </c>
      <c r="Z52" s="23">
        <v>0.99837891228162667</v>
      </c>
      <c r="AA52" s="20"/>
      <c r="AB52" s="14"/>
      <c r="AC52" s="14"/>
      <c r="AD52" s="18"/>
      <c r="AF52" s="18"/>
      <c r="AG52" s="18"/>
      <c r="AH52" s="18"/>
    </row>
    <row r="53" spans="1:36" x14ac:dyDescent="0.25">
      <c r="A53" s="7">
        <f t="shared" si="0"/>
        <v>50</v>
      </c>
      <c r="B53" s="30" t="str">
        <f>'Table S4'!B53</f>
        <v>Desisopropyl-Atrazine</v>
      </c>
      <c r="C53" s="46">
        <v>7.4892857142857136E-2</v>
      </c>
      <c r="D53" s="18">
        <v>0.10290306122448979</v>
      </c>
      <c r="E53" s="18">
        <v>9.6645918367346942E-2</v>
      </c>
      <c r="F53" s="22">
        <v>1.8800000000000001E-2</v>
      </c>
      <c r="G53" s="20">
        <v>3.95E-2</v>
      </c>
      <c r="H53" s="23">
        <v>5.4560000000000004E-2</v>
      </c>
      <c r="I53" s="14">
        <v>4.4423699154241644E-2</v>
      </c>
      <c r="J53" s="14">
        <v>0.9735666948259567</v>
      </c>
      <c r="K53" s="22">
        <v>4.1000000000000003E-3</v>
      </c>
      <c r="L53" s="20">
        <v>1.18E-2</v>
      </c>
      <c r="M53" s="23">
        <v>2.2700000000000001E-2</v>
      </c>
      <c r="N53" s="14">
        <v>1.6513290042275867E-2</v>
      </c>
      <c r="O53" s="14">
        <v>0.99800379163704722</v>
      </c>
      <c r="P53" s="22">
        <v>2.29E-2</v>
      </c>
      <c r="Q53" s="20">
        <v>5.1299999999999998E-2</v>
      </c>
      <c r="R53" s="23">
        <v>7.7260000000000009E-2</v>
      </c>
      <c r="S53" s="20">
        <v>6.0936989196517528E-2</v>
      </c>
      <c r="T53" s="57">
        <v>0.98785994948239464</v>
      </c>
      <c r="U53" s="20"/>
      <c r="V53" s="31">
        <v>5.0000000000000001E-3</v>
      </c>
      <c r="W53" s="8">
        <v>1.4999999999999999E-2</v>
      </c>
      <c r="X53" s="32">
        <v>2.9000000000000001E-2</v>
      </c>
      <c r="Y53" s="57">
        <v>2.0755839581411983E-2</v>
      </c>
      <c r="Z53" s="23">
        <v>0.99784416905289663</v>
      </c>
      <c r="AA53" s="20"/>
      <c r="AB53" s="14"/>
      <c r="AC53" s="14"/>
      <c r="AD53" s="18"/>
      <c r="AF53" s="18"/>
      <c r="AG53" s="18"/>
      <c r="AH53" s="18"/>
    </row>
    <row r="54" spans="1:36" x14ac:dyDescent="0.25">
      <c r="A54" s="7">
        <f t="shared" si="0"/>
        <v>51</v>
      </c>
      <c r="B54" s="30" t="str">
        <f>'Table S4'!B54</f>
        <v>Desmedipham</v>
      </c>
      <c r="C54" s="46" t="s">
        <v>947</v>
      </c>
      <c r="D54" s="18" t="s">
        <v>947</v>
      </c>
      <c r="E54" s="18" t="s">
        <v>947</v>
      </c>
      <c r="F54" s="22" t="s">
        <v>862</v>
      </c>
      <c r="G54" s="20">
        <v>3.0000000000000001E-3</v>
      </c>
      <c r="H54" s="23">
        <v>9.020000000000002E-3</v>
      </c>
      <c r="I54" s="14" t="s">
        <v>853</v>
      </c>
      <c r="J54" s="14" t="s">
        <v>853</v>
      </c>
      <c r="K54" s="22">
        <v>0.1361</v>
      </c>
      <c r="L54" s="20">
        <v>0.1333</v>
      </c>
      <c r="M54" s="23">
        <v>0.26640000000000003</v>
      </c>
      <c r="N54" s="14" t="s">
        <v>853</v>
      </c>
      <c r="O54" s="14" t="s">
        <v>853</v>
      </c>
      <c r="P54" s="22">
        <v>0.1361</v>
      </c>
      <c r="Q54" s="20">
        <v>0.1363</v>
      </c>
      <c r="R54" s="23">
        <v>0.27542000000000005</v>
      </c>
      <c r="S54" s="20" t="s">
        <v>853</v>
      </c>
      <c r="T54" s="57" t="s">
        <v>853</v>
      </c>
      <c r="U54" s="20"/>
      <c r="V54" s="31">
        <v>0.14799999999999999</v>
      </c>
      <c r="W54" s="8">
        <v>0.155</v>
      </c>
      <c r="X54" s="32">
        <v>0.27</v>
      </c>
      <c r="Y54" s="57" t="s">
        <v>853</v>
      </c>
      <c r="Z54" s="23" t="s">
        <v>853</v>
      </c>
      <c r="AA54" s="20"/>
      <c r="AB54" s="14"/>
      <c r="AC54" s="14"/>
      <c r="AD54" s="18"/>
      <c r="AF54" s="18"/>
      <c r="AG54" s="18"/>
      <c r="AH54" s="18"/>
    </row>
    <row r="55" spans="1:36" x14ac:dyDescent="0.25">
      <c r="A55" s="7">
        <f t="shared" si="0"/>
        <v>52</v>
      </c>
      <c r="B55" s="30" t="str">
        <f>'Table S4'!B55</f>
        <v>Desmethyl-pirimicarb</v>
      </c>
      <c r="C55" s="46">
        <v>8.8778571428571415E-2</v>
      </c>
      <c r="D55" s="18">
        <v>0.1086734693877551</v>
      </c>
      <c r="E55" s="18">
        <v>0.1087645408163265</v>
      </c>
      <c r="F55" s="22">
        <v>6.88E-2</v>
      </c>
      <c r="G55" s="20">
        <v>0.1885</v>
      </c>
      <c r="H55" s="23">
        <v>0.26378000000000001</v>
      </c>
      <c r="I55" s="14">
        <v>0.18848685926169473</v>
      </c>
      <c r="J55" s="14">
        <v>0.9769884807678576</v>
      </c>
      <c r="K55" s="22">
        <v>2.0999999999999999E-3</v>
      </c>
      <c r="L55" s="20">
        <v>3.3E-3</v>
      </c>
      <c r="M55" s="23">
        <v>7.4000000000000003E-3</v>
      </c>
      <c r="N55" s="14">
        <v>4.8264257691618458E-3</v>
      </c>
      <c r="O55" s="14">
        <v>0.99495685844121584</v>
      </c>
      <c r="P55" s="22">
        <v>7.0900000000000005E-2</v>
      </c>
      <c r="Q55" s="20">
        <v>0.1918</v>
      </c>
      <c r="R55" s="23">
        <v>0.27118000000000003</v>
      </c>
      <c r="S55" s="20">
        <v>0.1933132850308566</v>
      </c>
      <c r="T55" s="57">
        <v>0.9783754491624751</v>
      </c>
      <c r="U55" s="20"/>
      <c r="V55" s="31">
        <v>4.0000000000000001E-3</v>
      </c>
      <c r="W55" s="8">
        <v>7.0000000000000001E-3</v>
      </c>
      <c r="X55" s="32">
        <v>1.2E-2</v>
      </c>
      <c r="Y55" s="57">
        <v>7.9143732563392629E-3</v>
      </c>
      <c r="Z55" s="23">
        <v>0.9911773028110632</v>
      </c>
      <c r="AA55" s="20"/>
      <c r="AB55" s="14"/>
      <c r="AC55" s="14"/>
      <c r="AD55" s="18"/>
      <c r="AF55" s="18"/>
      <c r="AG55" s="18"/>
      <c r="AH55" s="18"/>
    </row>
    <row r="56" spans="1:36" x14ac:dyDescent="0.25">
      <c r="A56" s="7">
        <f t="shared" si="0"/>
        <v>53</v>
      </c>
      <c r="B56" s="30" t="str">
        <f>'Table S4'!B56</f>
        <v>Dichlorvos</v>
      </c>
      <c r="C56" s="46" t="s">
        <v>947</v>
      </c>
      <c r="D56" s="18" t="s">
        <v>947</v>
      </c>
      <c r="E56" s="18" t="s">
        <v>947</v>
      </c>
      <c r="F56" s="22" t="s">
        <v>862</v>
      </c>
      <c r="G56" s="20">
        <v>2.6599999999999999E-2</v>
      </c>
      <c r="H56" s="23">
        <v>5.7200000000000003E-3</v>
      </c>
      <c r="I56" s="14" t="s">
        <v>853</v>
      </c>
      <c r="J56" s="14" t="s">
        <v>853</v>
      </c>
      <c r="K56" s="22">
        <v>3.2899999999999999E-2</v>
      </c>
      <c r="L56" s="20">
        <v>9.3600000000000003E-2</v>
      </c>
      <c r="M56" s="23">
        <v>0.15679999999999999</v>
      </c>
      <c r="N56" s="14" t="s">
        <v>853</v>
      </c>
      <c r="O56" s="14" t="s">
        <v>853</v>
      </c>
      <c r="P56" s="22">
        <v>3.2899999999999999E-2</v>
      </c>
      <c r="Q56" s="20">
        <v>0.1202</v>
      </c>
      <c r="R56" s="23">
        <v>0.16252</v>
      </c>
      <c r="S56" s="20" t="s">
        <v>853</v>
      </c>
      <c r="T56" s="57" t="s">
        <v>853</v>
      </c>
      <c r="U56" s="20"/>
      <c r="V56" s="31">
        <v>4.3999999999999997E-2</v>
      </c>
      <c r="W56" s="8">
        <v>0.123</v>
      </c>
      <c r="X56" s="32">
        <v>0.21099999999999999</v>
      </c>
      <c r="Y56" s="57" t="s">
        <v>853</v>
      </c>
      <c r="Z56" s="23" t="s">
        <v>853</v>
      </c>
      <c r="AA56" s="20"/>
      <c r="AB56" s="14"/>
      <c r="AC56" s="14"/>
      <c r="AD56" s="18"/>
      <c r="AF56" s="18"/>
      <c r="AG56" s="18"/>
      <c r="AH56" s="18"/>
    </row>
    <row r="57" spans="1:36" x14ac:dyDescent="0.25">
      <c r="A57" s="7">
        <f t="shared" si="0"/>
        <v>54</v>
      </c>
      <c r="B57" s="30" t="str">
        <f>'Table S4'!B57</f>
        <v>Dicrotophos</v>
      </c>
      <c r="C57" s="46">
        <v>0.10223928571428573</v>
      </c>
      <c r="D57" s="18">
        <v>0.13560816326530614</v>
      </c>
      <c r="E57" s="18">
        <v>0.13052423469387756</v>
      </c>
      <c r="F57" s="22">
        <v>4.5400000000000003E-2</v>
      </c>
      <c r="G57" s="20">
        <v>0.1135</v>
      </c>
      <c r="H57" s="23">
        <v>0.14982000000000001</v>
      </c>
      <c r="I57" s="14">
        <v>9.0822515393177872E-2</v>
      </c>
      <c r="J57" s="14">
        <v>0.97187326626708292</v>
      </c>
      <c r="K57" s="22" t="s">
        <v>862</v>
      </c>
      <c r="L57" s="20" t="s">
        <v>862</v>
      </c>
      <c r="M57" s="23">
        <v>2E-3</v>
      </c>
      <c r="N57" s="14" t="s">
        <v>853</v>
      </c>
      <c r="O57" s="14" t="s">
        <v>853</v>
      </c>
      <c r="P57" s="22">
        <v>4.5400000000000003E-2</v>
      </c>
      <c r="Q57" s="20">
        <v>0.1135</v>
      </c>
      <c r="R57" s="23">
        <v>0.15182000000000001</v>
      </c>
      <c r="S57" s="20">
        <v>9.1644429375192002E-2</v>
      </c>
      <c r="T57" s="57">
        <v>0.9739739376841321</v>
      </c>
      <c r="U57" s="20"/>
      <c r="V57" s="31" t="s">
        <v>862</v>
      </c>
      <c r="W57" s="8">
        <v>2E-3</v>
      </c>
      <c r="X57" s="32">
        <v>2E-3</v>
      </c>
      <c r="Y57" s="57" t="s">
        <v>853</v>
      </c>
      <c r="Z57" s="23" t="s">
        <v>853</v>
      </c>
      <c r="AA57" s="20"/>
      <c r="AB57" s="14"/>
      <c r="AC57" s="14"/>
      <c r="AD57" s="18"/>
      <c r="AF57" s="18"/>
      <c r="AG57" s="18"/>
      <c r="AH57" s="18"/>
    </row>
    <row r="58" spans="1:36" x14ac:dyDescent="0.25">
      <c r="A58" s="7">
        <f t="shared" si="0"/>
        <v>55</v>
      </c>
      <c r="B58" s="30" t="str">
        <f>'Table S4'!B58</f>
        <v>Dimethomorph</v>
      </c>
      <c r="C58" s="46">
        <v>6.8599999999999994E-2</v>
      </c>
      <c r="D58" s="18">
        <v>9.1432142857142851E-2</v>
      </c>
      <c r="E58" s="18">
        <v>8.7264285714285711E-2</v>
      </c>
      <c r="F58" s="22">
        <v>4.3499999999999997E-2</v>
      </c>
      <c r="G58" s="20">
        <v>0.1152</v>
      </c>
      <c r="H58" s="23">
        <v>0.16390000000000002</v>
      </c>
      <c r="I58" s="14">
        <v>0.14425645094554623</v>
      </c>
      <c r="J58" s="14">
        <v>0.98444377963824348</v>
      </c>
      <c r="K58" s="22">
        <v>6.8099999999999994E-2</v>
      </c>
      <c r="L58" s="20">
        <v>0.10340000000000001</v>
      </c>
      <c r="M58" s="23">
        <v>0.1618</v>
      </c>
      <c r="N58" s="14">
        <v>0.14500010050003997</v>
      </c>
      <c r="O58" s="14">
        <v>0.96234985403329665</v>
      </c>
      <c r="P58" s="22">
        <v>0.11159999999999999</v>
      </c>
      <c r="Q58" s="20">
        <v>0.21860000000000002</v>
      </c>
      <c r="R58" s="23">
        <v>0.32569999999999999</v>
      </c>
      <c r="S58" s="20">
        <v>0.28925655144558621</v>
      </c>
      <c r="T58" s="57">
        <v>0.97957443631248942</v>
      </c>
      <c r="U58" s="20"/>
      <c r="V58" s="31">
        <v>0.10100000000000001</v>
      </c>
      <c r="W58" s="8">
        <v>0.16800000000000001</v>
      </c>
      <c r="X58" s="32">
        <v>0.217</v>
      </c>
      <c r="Y58" s="57">
        <v>0.20556559520884196</v>
      </c>
      <c r="Z58" s="23">
        <v>0.93750474253239302</v>
      </c>
      <c r="AA58" s="20"/>
      <c r="AB58" s="14"/>
      <c r="AC58" s="14"/>
      <c r="AD58" s="18"/>
      <c r="AF58" s="18"/>
      <c r="AG58" s="18"/>
      <c r="AH58" s="18"/>
    </row>
    <row r="59" spans="1:36" x14ac:dyDescent="0.25">
      <c r="A59" s="7">
        <f t="shared" si="0"/>
        <v>56</v>
      </c>
      <c r="B59" s="30" t="str">
        <f>'Table S4'!B59</f>
        <v>Dimoxystrobin</v>
      </c>
      <c r="C59" s="46">
        <v>6.4807142857142855E-2</v>
      </c>
      <c r="D59" s="18">
        <v>7.6161224489795912E-2</v>
      </c>
      <c r="E59" s="18">
        <v>7.6627295918367339E-2</v>
      </c>
      <c r="F59" s="22">
        <v>4.65E-2</v>
      </c>
      <c r="G59" s="20">
        <v>0.1386</v>
      </c>
      <c r="H59" s="23">
        <v>0.22076999999999999</v>
      </c>
      <c r="I59" s="14">
        <v>0.21434503806690533</v>
      </c>
      <c r="J59" s="14">
        <v>0.98879196848125994</v>
      </c>
      <c r="K59" s="22">
        <v>0.14729999999999999</v>
      </c>
      <c r="L59" s="20">
        <v>0.24030000000000001</v>
      </c>
      <c r="M59" s="23">
        <v>0.3967</v>
      </c>
      <c r="N59" s="14">
        <v>0.39714835916788238</v>
      </c>
      <c r="O59" s="14">
        <v>0.98197329656388255</v>
      </c>
      <c r="P59" s="22">
        <v>0.19379999999999997</v>
      </c>
      <c r="Q59" s="20">
        <v>0.37890000000000001</v>
      </c>
      <c r="R59" s="23">
        <v>0.61746999999999996</v>
      </c>
      <c r="S59" s="20">
        <v>0.61149339723478768</v>
      </c>
      <c r="T59" s="57">
        <v>0.98954036986033111</v>
      </c>
      <c r="U59" s="20"/>
      <c r="V59" s="31">
        <v>0.21299999999999999</v>
      </c>
      <c r="W59" s="8">
        <v>0.38600000000000001</v>
      </c>
      <c r="X59" s="32">
        <v>0.51100000000000001</v>
      </c>
      <c r="Y59" s="57">
        <v>0.54406716608843253</v>
      </c>
      <c r="Z59" s="23">
        <v>0.95419732711729166</v>
      </c>
      <c r="AA59" s="20"/>
      <c r="AB59" s="14"/>
      <c r="AC59" s="14"/>
      <c r="AD59" s="14"/>
      <c r="AF59" s="18"/>
      <c r="AG59" s="18"/>
      <c r="AH59" s="18"/>
    </row>
    <row r="60" spans="1:36" x14ac:dyDescent="0.25">
      <c r="A60" s="7">
        <f t="shared" si="0"/>
        <v>57</v>
      </c>
      <c r="B60" s="30" t="str">
        <f>'Table S4'!B60</f>
        <v>Diniconazole</v>
      </c>
      <c r="C60" s="46">
        <v>9.476785714285714E-2</v>
      </c>
      <c r="D60" s="18">
        <v>0.12336734693877552</v>
      </c>
      <c r="E60" s="18">
        <v>0.11681020408163266</v>
      </c>
      <c r="F60" s="22">
        <v>6.7799999999999999E-2</v>
      </c>
      <c r="G60" s="20">
        <v>0.15809999999999999</v>
      </c>
      <c r="H60" s="23">
        <v>0.22682000000000002</v>
      </c>
      <c r="I60" s="14">
        <v>0.14949215636109098</v>
      </c>
      <c r="J60" s="14">
        <v>0.98448864102406397</v>
      </c>
      <c r="K60" s="22">
        <v>0.10539999999999999</v>
      </c>
      <c r="L60" s="20">
        <v>0.18210000000000001</v>
      </c>
      <c r="M60" s="23">
        <v>0.27760000000000001</v>
      </c>
      <c r="N60" s="14">
        <v>0.18410876448738711</v>
      </c>
      <c r="O60" s="14">
        <v>0.97609225593403803</v>
      </c>
      <c r="P60" s="22">
        <v>0.17319999999999999</v>
      </c>
      <c r="Q60" s="20">
        <v>0.3402</v>
      </c>
      <c r="R60" s="23">
        <v>0.50442000000000009</v>
      </c>
      <c r="S60" s="20">
        <v>0.33360092084847809</v>
      </c>
      <c r="T60" s="57">
        <v>0.98155970602571163</v>
      </c>
      <c r="U60" s="20"/>
      <c r="V60" s="31">
        <v>0.16900000000000001</v>
      </c>
      <c r="W60" s="8">
        <v>0.33500000000000002</v>
      </c>
      <c r="X60" s="32">
        <v>0.38</v>
      </c>
      <c r="Y60" s="57">
        <v>0.27442255731327503</v>
      </c>
      <c r="Z60" s="23">
        <v>0.93135010450308608</v>
      </c>
      <c r="AA60" s="20"/>
      <c r="AB60" s="14"/>
      <c r="AC60" s="14"/>
      <c r="AD60" s="18"/>
      <c r="AF60" s="18"/>
      <c r="AG60" s="18"/>
      <c r="AH60" s="18"/>
    </row>
    <row r="61" spans="1:36" x14ac:dyDescent="0.25">
      <c r="A61" s="7">
        <f t="shared" si="0"/>
        <v>58</v>
      </c>
      <c r="B61" s="30" t="str">
        <f>'Table S4'!B61</f>
        <v>Diphenamid</v>
      </c>
      <c r="C61" s="46">
        <v>8.3292857142857155E-2</v>
      </c>
      <c r="D61" s="18">
        <v>0.10942806122448979</v>
      </c>
      <c r="E61" s="18">
        <v>0.10553341836734693</v>
      </c>
      <c r="F61" s="22">
        <v>6.4600000000000005E-2</v>
      </c>
      <c r="G61" s="20">
        <v>0.18540000000000001</v>
      </c>
      <c r="H61" s="23">
        <v>0.25520000000000004</v>
      </c>
      <c r="I61" s="14">
        <v>0.18703767137413524</v>
      </c>
      <c r="J61" s="14">
        <v>0.97970838041514852</v>
      </c>
      <c r="K61" s="22">
        <v>2.3599999999999999E-2</v>
      </c>
      <c r="L61" s="20">
        <v>3.6999999999999998E-2</v>
      </c>
      <c r="M61" s="23">
        <v>6.8400000000000002E-2</v>
      </c>
      <c r="N61" s="14">
        <v>4.8176648415540778E-2</v>
      </c>
      <c r="O61" s="14">
        <v>0.98550739312878555</v>
      </c>
      <c r="P61" s="22">
        <v>8.8200000000000001E-2</v>
      </c>
      <c r="Q61" s="20">
        <v>0.22240000000000001</v>
      </c>
      <c r="R61" s="23">
        <v>0.32360000000000005</v>
      </c>
      <c r="S61" s="20">
        <v>0.23521431978967602</v>
      </c>
      <c r="T61" s="57">
        <v>0.98538133595187827</v>
      </c>
      <c r="U61" s="20"/>
      <c r="V61" s="31">
        <v>4.1000000000000002E-2</v>
      </c>
      <c r="W61" s="8">
        <v>7.6999999999999999E-2</v>
      </c>
      <c r="X61" s="32">
        <v>9.7000000000000003E-2</v>
      </c>
      <c r="Y61" s="57">
        <v>7.5778736720329309E-2</v>
      </c>
      <c r="Z61" s="23">
        <v>0.94435158720769896</v>
      </c>
      <c r="AA61" s="20"/>
      <c r="AB61" s="14"/>
      <c r="AC61" s="14"/>
      <c r="AD61" s="18"/>
      <c r="AF61" s="18"/>
      <c r="AG61" s="18"/>
      <c r="AH61" s="18"/>
    </row>
    <row r="62" spans="1:36" x14ac:dyDescent="0.25">
      <c r="A62" s="7">
        <f t="shared" si="0"/>
        <v>59</v>
      </c>
      <c r="B62" s="30" t="str">
        <f>'Table S4'!B62</f>
        <v>Diuron</v>
      </c>
      <c r="C62" s="46">
        <v>7.3524999999999979E-2</v>
      </c>
      <c r="D62" s="18">
        <v>9.5371428571428565E-2</v>
      </c>
      <c r="E62" s="18">
        <v>9.248392857142855E-2</v>
      </c>
      <c r="F62" s="22">
        <v>4.9399999999999999E-2</v>
      </c>
      <c r="G62" s="20">
        <v>0.1268</v>
      </c>
      <c r="H62" s="23">
        <v>0.17743</v>
      </c>
      <c r="I62" s="14">
        <v>0.14886294503245429</v>
      </c>
      <c r="J62" s="14">
        <v>0.98035244837784341</v>
      </c>
      <c r="K62" s="22">
        <v>0.1237</v>
      </c>
      <c r="L62" s="20">
        <v>0.23330000000000001</v>
      </c>
      <c r="M62" s="23">
        <v>0.4708</v>
      </c>
      <c r="N62" s="14">
        <v>0.36445156921277233</v>
      </c>
      <c r="O62" s="14">
        <v>0.99822625242414209</v>
      </c>
      <c r="P62" s="22">
        <v>0.1731</v>
      </c>
      <c r="Q62" s="20">
        <v>0.36009999999999998</v>
      </c>
      <c r="R62" s="23">
        <v>0.64822999999999997</v>
      </c>
      <c r="S62" s="20">
        <v>0.51331451424522667</v>
      </c>
      <c r="T62" s="57">
        <v>0.99774559209604863</v>
      </c>
      <c r="U62" s="20"/>
      <c r="V62" s="31">
        <v>0.185</v>
      </c>
      <c r="W62" s="8">
        <v>0.374</v>
      </c>
      <c r="X62" s="32">
        <v>0.65700000000000003</v>
      </c>
      <c r="Y62" s="57">
        <v>0.52471852552243903</v>
      </c>
      <c r="Z62" s="23">
        <v>0.99590236878657401</v>
      </c>
      <c r="AA62" s="20"/>
      <c r="AB62" s="14"/>
      <c r="AC62" s="14"/>
      <c r="AD62" s="14"/>
      <c r="AF62" s="18"/>
      <c r="AG62" s="18"/>
      <c r="AH62" s="18"/>
    </row>
    <row r="63" spans="1:36" x14ac:dyDescent="0.25">
      <c r="A63" s="7">
        <f t="shared" si="0"/>
        <v>60</v>
      </c>
      <c r="B63" s="30" t="str">
        <f>'Table S4'!B63</f>
        <v>Emamectin Benzoate B1a</v>
      </c>
      <c r="C63" s="46">
        <v>3.1449999999999999E-2</v>
      </c>
      <c r="D63" s="18">
        <v>3.0571428571428572E-2</v>
      </c>
      <c r="E63" s="18">
        <v>3.1894642857142858E-2</v>
      </c>
      <c r="F63" s="22" t="s">
        <v>862</v>
      </c>
      <c r="G63" s="20" t="s">
        <v>862</v>
      </c>
      <c r="H63" s="23">
        <v>2.0900000000000003E-3</v>
      </c>
      <c r="I63" s="14" t="s">
        <v>853</v>
      </c>
      <c r="J63" s="14" t="s">
        <v>853</v>
      </c>
      <c r="K63" s="22">
        <v>1.18E-2</v>
      </c>
      <c r="L63" s="20">
        <v>1.1900000000000001E-2</v>
      </c>
      <c r="M63" s="23">
        <v>2.0400000000000001E-2</v>
      </c>
      <c r="N63" s="14">
        <v>5.0498249423847161E-2</v>
      </c>
      <c r="O63" s="14">
        <v>0.94893262210262297</v>
      </c>
      <c r="P63" s="22">
        <v>1.18E-2</v>
      </c>
      <c r="Q63" s="20">
        <v>1.1900000000000001E-2</v>
      </c>
      <c r="R63" s="23">
        <v>2.2490000000000003E-2</v>
      </c>
      <c r="S63" s="20">
        <v>5.4013174491220367E-2</v>
      </c>
      <c r="T63" s="57">
        <v>0.96446111697276826</v>
      </c>
      <c r="U63" s="20"/>
      <c r="V63" s="31">
        <v>7.0000000000000001E-3</v>
      </c>
      <c r="W63" s="8">
        <v>1.7999999999999999E-2</v>
      </c>
      <c r="X63" s="32">
        <v>1.4999999999999999E-2</v>
      </c>
      <c r="Y63" s="57" t="s">
        <v>853</v>
      </c>
      <c r="Z63" s="23">
        <v>0.84231558115681793</v>
      </c>
      <c r="AA63" s="20"/>
      <c r="AB63" s="14"/>
      <c r="AC63" s="14"/>
      <c r="AD63" s="18"/>
      <c r="AF63" s="18"/>
      <c r="AG63" s="18"/>
      <c r="AH63" s="18"/>
    </row>
    <row r="64" spans="1:36" x14ac:dyDescent="0.25">
      <c r="A64" s="7">
        <f t="shared" si="0"/>
        <v>61</v>
      </c>
      <c r="B64" s="30" t="str">
        <f>'Table S4'!B64</f>
        <v>Epoxiconazole</v>
      </c>
      <c r="C64" s="46">
        <v>7.8814285714285712E-2</v>
      </c>
      <c r="D64" s="18">
        <v>0.1043188775510204</v>
      </c>
      <c r="E64" s="18">
        <v>9.9936734693877552E-2</v>
      </c>
      <c r="F64" s="22">
        <v>4.19E-2</v>
      </c>
      <c r="G64" s="20">
        <v>0.1133</v>
      </c>
      <c r="H64" s="23">
        <v>0.15620000000000001</v>
      </c>
      <c r="I64" s="14">
        <v>0.12111499031013925</v>
      </c>
      <c r="J64" s="14">
        <v>0.98038634587222695</v>
      </c>
      <c r="K64" s="22">
        <v>5.1799999999999999E-2</v>
      </c>
      <c r="L64" s="20">
        <v>8.0399999999999999E-2</v>
      </c>
      <c r="M64" s="23">
        <v>0.14929999999999999</v>
      </c>
      <c r="N64" s="14">
        <v>0.11087813717059836</v>
      </c>
      <c r="O64" s="14">
        <v>0.98492433987004924</v>
      </c>
      <c r="P64" s="22">
        <v>9.3700000000000006E-2</v>
      </c>
      <c r="Q64" s="20">
        <v>0.19369999999999998</v>
      </c>
      <c r="R64" s="23">
        <v>0.30549999999999999</v>
      </c>
      <c r="S64" s="20">
        <v>0.23199312748073758</v>
      </c>
      <c r="T64" s="57">
        <v>0.98882451962217466</v>
      </c>
      <c r="U64" s="20"/>
      <c r="V64" s="31">
        <v>7.1999999999999995E-2</v>
      </c>
      <c r="W64" s="8">
        <v>0.123</v>
      </c>
      <c r="X64" s="32">
        <v>0.19</v>
      </c>
      <c r="Y64" s="57">
        <v>0.14741804706635997</v>
      </c>
      <c r="Z64" s="23">
        <v>0.97319856049899711</v>
      </c>
      <c r="AA64" s="20"/>
      <c r="AB64" s="14"/>
      <c r="AC64" s="14"/>
      <c r="AD64" s="18"/>
      <c r="AF64" s="18"/>
      <c r="AG64" s="18"/>
      <c r="AH64" s="18"/>
    </row>
    <row r="65" spans="1:34" x14ac:dyDescent="0.25">
      <c r="A65" s="7">
        <f t="shared" si="0"/>
        <v>62</v>
      </c>
      <c r="B65" s="30" t="str">
        <f>'Table S4'!B65</f>
        <v>Etaconazole Isomer</v>
      </c>
      <c r="C65" s="46">
        <v>7.7975000000000003E-2</v>
      </c>
      <c r="D65" s="18">
        <v>0.10566071428571429</v>
      </c>
      <c r="E65" s="18">
        <v>0.10258571428571428</v>
      </c>
      <c r="F65" s="22">
        <v>4.4999999999999998E-2</v>
      </c>
      <c r="G65" s="20">
        <v>0.1177</v>
      </c>
      <c r="H65" s="23">
        <v>0.15433000000000002</v>
      </c>
      <c r="I65" s="14">
        <v>0.1194162426955141</v>
      </c>
      <c r="J65" s="14">
        <v>0.96997221480717866</v>
      </c>
      <c r="K65" s="22">
        <v>1.35E-2</v>
      </c>
      <c r="L65" s="20">
        <v>2.6499999999999999E-2</v>
      </c>
      <c r="M65" s="23">
        <v>5.3400000000000003E-2</v>
      </c>
      <c r="N65" s="14">
        <v>3.7301584156079509E-2</v>
      </c>
      <c r="O65" s="14">
        <v>0.9981267892990523</v>
      </c>
      <c r="P65" s="22">
        <v>5.8499999999999996E-2</v>
      </c>
      <c r="Q65" s="20">
        <v>0.14419999999999999</v>
      </c>
      <c r="R65" s="23">
        <v>0.20773000000000003</v>
      </c>
      <c r="S65" s="20">
        <v>0.15671782685159361</v>
      </c>
      <c r="T65" s="57">
        <v>0.98230215583270353</v>
      </c>
      <c r="U65" s="20"/>
      <c r="V65" s="31">
        <v>2.1999999999999999E-2</v>
      </c>
      <c r="W65" s="8">
        <v>5.1999999999999998E-2</v>
      </c>
      <c r="X65" s="32">
        <v>7.1999999999999995E-2</v>
      </c>
      <c r="Y65" s="57">
        <v>5.5342064906252916E-2</v>
      </c>
      <c r="Z65" s="23">
        <v>0.97593415639389847</v>
      </c>
      <c r="AA65" s="20"/>
      <c r="AB65" s="14"/>
      <c r="AC65" s="14"/>
      <c r="AD65" s="18"/>
      <c r="AF65" s="18"/>
      <c r="AG65" s="18"/>
      <c r="AH65" s="18"/>
    </row>
    <row r="66" spans="1:34" x14ac:dyDescent="0.25">
      <c r="A66" s="7">
        <f t="shared" si="0"/>
        <v>63</v>
      </c>
      <c r="B66" s="30" t="str">
        <f>'Table S4'!B66</f>
        <v>Ethirimol</v>
      </c>
      <c r="C66" s="46">
        <v>4.4464285714285708E-3</v>
      </c>
      <c r="D66" s="18">
        <v>5.0372448979591833E-3</v>
      </c>
      <c r="E66" s="18">
        <v>5.2301020408163255E-3</v>
      </c>
      <c r="F66" s="22" t="s">
        <v>862</v>
      </c>
      <c r="G66" s="20" t="s">
        <v>862</v>
      </c>
      <c r="H66" s="23" t="s">
        <v>862</v>
      </c>
      <c r="I66" s="14" t="s">
        <v>853</v>
      </c>
      <c r="J66" s="14" t="s">
        <v>853</v>
      </c>
      <c r="K66" s="22" t="s">
        <v>862</v>
      </c>
      <c r="L66" s="20" t="s">
        <v>862</v>
      </c>
      <c r="M66" s="23" t="s">
        <v>862</v>
      </c>
      <c r="N66" s="14" t="s">
        <v>853</v>
      </c>
      <c r="O66" s="14" t="s">
        <v>853</v>
      </c>
      <c r="P66" s="22" t="s">
        <v>862</v>
      </c>
      <c r="Q66" s="20" t="s">
        <v>862</v>
      </c>
      <c r="R66" s="23" t="s">
        <v>862</v>
      </c>
      <c r="S66" s="20" t="s">
        <v>853</v>
      </c>
      <c r="T66" s="57" t="s">
        <v>853</v>
      </c>
      <c r="U66" s="20"/>
      <c r="V66" s="31" t="s">
        <v>862</v>
      </c>
      <c r="W66" s="8" t="s">
        <v>862</v>
      </c>
      <c r="X66" s="32" t="s">
        <v>862</v>
      </c>
      <c r="Y66" s="57" t="s">
        <v>853</v>
      </c>
      <c r="Z66" s="23" t="s">
        <v>853</v>
      </c>
      <c r="AA66" s="20"/>
      <c r="AB66" s="14"/>
      <c r="AC66" s="14"/>
      <c r="AD66" s="18"/>
      <c r="AF66" s="18"/>
      <c r="AG66" s="18"/>
      <c r="AH66" s="18"/>
    </row>
    <row r="67" spans="1:34" x14ac:dyDescent="0.25">
      <c r="A67" s="7">
        <f t="shared" si="0"/>
        <v>64</v>
      </c>
      <c r="B67" s="30" t="str">
        <f>'Table S4'!B67</f>
        <v>Ethofumesate</v>
      </c>
      <c r="C67" s="46">
        <v>9.7228571428571428E-2</v>
      </c>
      <c r="D67" s="18">
        <v>0.11214132653061225</v>
      </c>
      <c r="E67" s="18">
        <v>0.11011096938775511</v>
      </c>
      <c r="F67" s="22">
        <v>4.9000000000000002E-2</v>
      </c>
      <c r="G67" s="20">
        <v>0.1288</v>
      </c>
      <c r="H67" s="23">
        <v>0.18776999999999999</v>
      </c>
      <c r="I67" s="14">
        <v>0.12999861686278014</v>
      </c>
      <c r="J67" s="14">
        <v>0.9843065840315145</v>
      </c>
      <c r="K67" s="22">
        <v>9.2799999999999994E-2</v>
      </c>
      <c r="L67" s="20">
        <v>0.12189999999999999</v>
      </c>
      <c r="M67" s="23">
        <v>0.2261</v>
      </c>
      <c r="N67" s="14">
        <v>0.15392459460578267</v>
      </c>
      <c r="O67" s="14">
        <v>0.9801616196890871</v>
      </c>
      <c r="P67" s="22">
        <v>0.14179999999999998</v>
      </c>
      <c r="Q67" s="20">
        <v>0.25069999999999998</v>
      </c>
      <c r="R67" s="23">
        <v>0.41386999999999996</v>
      </c>
      <c r="S67" s="20">
        <v>0.28392321146856286</v>
      </c>
      <c r="T67" s="57">
        <v>0.99000203778222617</v>
      </c>
      <c r="U67" s="20"/>
      <c r="V67" s="31">
        <v>0.151</v>
      </c>
      <c r="W67" s="8">
        <v>0.22500000000000001</v>
      </c>
      <c r="X67" s="32">
        <v>0.32</v>
      </c>
      <c r="Y67" s="57">
        <v>0.23351205630880417</v>
      </c>
      <c r="Z67" s="23">
        <v>0.95548812198873778</v>
      </c>
      <c r="AA67" s="20"/>
      <c r="AB67" s="14"/>
      <c r="AC67" s="14"/>
      <c r="AD67" s="18"/>
      <c r="AF67" s="18"/>
      <c r="AG67" s="18"/>
      <c r="AH67" s="18"/>
    </row>
    <row r="68" spans="1:34" x14ac:dyDescent="0.25">
      <c r="A68" s="7">
        <f t="shared" si="0"/>
        <v>65</v>
      </c>
      <c r="B68" s="30" t="str">
        <f>'Table S4'!B68</f>
        <v>Ethoprophos</v>
      </c>
      <c r="C68" s="46">
        <v>0.10072142857142856</v>
      </c>
      <c r="D68" s="18">
        <v>0.13240510204081632</v>
      </c>
      <c r="E68" s="18">
        <v>0.14239617346938774</v>
      </c>
      <c r="F68" s="22">
        <v>3.1699999999999999E-2</v>
      </c>
      <c r="G68" s="20">
        <v>0.13089999999999999</v>
      </c>
      <c r="H68" s="23">
        <v>0.11561</v>
      </c>
      <c r="I68" s="14" t="s">
        <v>853</v>
      </c>
      <c r="J68" s="14">
        <v>0.84336071616921249</v>
      </c>
      <c r="K68" s="22">
        <v>1.37E-2</v>
      </c>
      <c r="L68" s="20">
        <v>2.2499999999999999E-2</v>
      </c>
      <c r="M68" s="23">
        <v>3.8800000000000001E-2</v>
      </c>
      <c r="N68" s="14">
        <v>2.1257913173350532E-2</v>
      </c>
      <c r="O68" s="14">
        <v>0.96976192529407179</v>
      </c>
      <c r="P68" s="22">
        <v>4.5399999999999996E-2</v>
      </c>
      <c r="Q68" s="20">
        <v>0.15339999999999998</v>
      </c>
      <c r="R68" s="23">
        <v>0.15440999999999999</v>
      </c>
      <c r="S68" s="20" t="s">
        <v>853</v>
      </c>
      <c r="T68" s="57">
        <v>0.88659699316638196</v>
      </c>
      <c r="U68" s="20"/>
      <c r="V68" s="31">
        <v>2.3E-2</v>
      </c>
      <c r="W68" s="8">
        <v>4.1000000000000002E-2</v>
      </c>
      <c r="X68" s="32">
        <v>0.06</v>
      </c>
      <c r="Y68" s="57">
        <v>3.4333593082579709E-2</v>
      </c>
      <c r="Z68" s="23">
        <v>0.95083648437407331</v>
      </c>
      <c r="AA68" s="20"/>
      <c r="AB68" s="14"/>
      <c r="AC68" s="14"/>
      <c r="AD68" s="18"/>
      <c r="AF68" s="18"/>
      <c r="AG68" s="18"/>
      <c r="AH68" s="18"/>
    </row>
    <row r="69" spans="1:34" x14ac:dyDescent="0.25">
      <c r="A69" s="7">
        <f t="shared" si="0"/>
        <v>66</v>
      </c>
      <c r="B69" s="30" t="str">
        <f>'Table S4'!B69</f>
        <v>Ethoxyquin</v>
      </c>
      <c r="C69" s="46">
        <v>8.2803571428571421E-2</v>
      </c>
      <c r="D69" s="18">
        <v>0.10778775510204082</v>
      </c>
      <c r="E69" s="18">
        <v>0.10454668367346939</v>
      </c>
      <c r="F69" s="22">
        <v>4.3799999999999999E-2</v>
      </c>
      <c r="G69" s="20">
        <v>0.10780000000000001</v>
      </c>
      <c r="H69" s="23">
        <v>0.15312000000000001</v>
      </c>
      <c r="I69" s="14">
        <v>0.11349107328499114</v>
      </c>
      <c r="J69" s="14">
        <v>0.98149854147889437</v>
      </c>
      <c r="K69" s="22">
        <v>1.6199999999999999E-2</v>
      </c>
      <c r="L69" s="20">
        <v>2.47E-2</v>
      </c>
      <c r="M69" s="23">
        <v>0.05</v>
      </c>
      <c r="N69" s="14">
        <v>3.4797803468119941E-2</v>
      </c>
      <c r="O69" s="14">
        <v>0.98912546840953042</v>
      </c>
      <c r="P69" s="22">
        <v>0.06</v>
      </c>
      <c r="Q69" s="20">
        <v>0.13250000000000001</v>
      </c>
      <c r="R69" s="23">
        <v>0.20312000000000002</v>
      </c>
      <c r="S69" s="20">
        <v>0.14828887675311109</v>
      </c>
      <c r="T69" s="57">
        <v>0.98767979839400954</v>
      </c>
      <c r="U69" s="20"/>
      <c r="V69" s="31">
        <v>2.8000000000000001E-2</v>
      </c>
      <c r="W69" s="8">
        <v>0.05</v>
      </c>
      <c r="X69" s="32">
        <v>7.3999999999999996E-2</v>
      </c>
      <c r="Y69" s="57">
        <v>5.5646145292127719E-2</v>
      </c>
      <c r="Z69" s="23">
        <v>0.96889862437434138</v>
      </c>
      <c r="AA69" s="20"/>
      <c r="AB69" s="14"/>
      <c r="AC69" s="14"/>
      <c r="AD69" s="18"/>
      <c r="AF69" s="18"/>
      <c r="AG69" s="18"/>
      <c r="AH69" s="18"/>
    </row>
    <row r="70" spans="1:34" x14ac:dyDescent="0.25">
      <c r="A70" s="7">
        <f t="shared" ref="A70:A133" si="1">A69+1</f>
        <v>67</v>
      </c>
      <c r="B70" s="30" t="str">
        <f>'Table S4'!B70</f>
        <v>Etofenprox</v>
      </c>
      <c r="C70" s="46">
        <v>4.9042857142857145E-2</v>
      </c>
      <c r="D70" s="18">
        <v>5.4456632653061221E-2</v>
      </c>
      <c r="E70" s="18">
        <v>4.6785204081632656E-2</v>
      </c>
      <c r="F70" s="22" t="s">
        <v>862</v>
      </c>
      <c r="G70" s="20" t="s">
        <v>862</v>
      </c>
      <c r="H70" s="23" t="s">
        <v>862</v>
      </c>
      <c r="I70" s="14" t="s">
        <v>853</v>
      </c>
      <c r="J70" s="14" t="s">
        <v>853</v>
      </c>
      <c r="K70" s="22">
        <v>0.1245</v>
      </c>
      <c r="L70" s="20">
        <v>0.1822</v>
      </c>
      <c r="M70" s="23">
        <v>0.34449999999999997</v>
      </c>
      <c r="N70" s="14">
        <v>0.5236130355222347</v>
      </c>
      <c r="O70" s="14">
        <v>0.99581917526632635</v>
      </c>
      <c r="P70" s="22">
        <v>0.1245</v>
      </c>
      <c r="Q70" s="20">
        <v>0.1822</v>
      </c>
      <c r="R70" s="23">
        <v>0.34449999999999997</v>
      </c>
      <c r="S70" s="20">
        <v>0.5236130355222347</v>
      </c>
      <c r="T70" s="57">
        <v>0.99581917526632635</v>
      </c>
      <c r="U70" s="20"/>
      <c r="V70" s="31">
        <v>6.8000000000000005E-2</v>
      </c>
      <c r="W70" s="8">
        <v>0.19500000000000001</v>
      </c>
      <c r="X70" s="32">
        <v>0.29899999999999999</v>
      </c>
      <c r="Y70" s="57">
        <v>0.4594409495374901</v>
      </c>
      <c r="Z70" s="23">
        <v>0.99386927578028639</v>
      </c>
      <c r="AA70" s="20"/>
      <c r="AB70" s="14"/>
      <c r="AC70" s="14"/>
      <c r="AD70" s="14"/>
      <c r="AF70" s="18"/>
      <c r="AG70" s="18"/>
      <c r="AH70" s="18"/>
    </row>
    <row r="71" spans="1:34" x14ac:dyDescent="0.25">
      <c r="A71" s="7">
        <f t="shared" si="1"/>
        <v>68</v>
      </c>
      <c r="B71" s="30" t="str">
        <f>'Table S4'!B71</f>
        <v>Etoxazole</v>
      </c>
      <c r="C71" s="46">
        <v>5.9014285714285721E-2</v>
      </c>
      <c r="D71" s="18">
        <v>6.8243877551020418E-2</v>
      </c>
      <c r="E71" s="18">
        <v>6.3251020408163258E-2</v>
      </c>
      <c r="F71" s="22" t="s">
        <v>862</v>
      </c>
      <c r="G71" s="20">
        <v>3.5000000000000001E-3</v>
      </c>
      <c r="H71" s="23">
        <v>3.3550000000000003E-2</v>
      </c>
      <c r="I71" s="14" t="s">
        <v>853</v>
      </c>
      <c r="J71" s="14" t="s">
        <v>853</v>
      </c>
      <c r="K71" s="22">
        <v>0.1167</v>
      </c>
      <c r="L71" s="20">
        <v>0.15160000000000001</v>
      </c>
      <c r="M71" s="23">
        <v>0.2379</v>
      </c>
      <c r="N71" s="14">
        <v>0.2916357090248608</v>
      </c>
      <c r="O71" s="14">
        <v>0.96548714175588735</v>
      </c>
      <c r="P71" s="22">
        <v>0.1167</v>
      </c>
      <c r="Q71" s="20">
        <v>0.15510000000000002</v>
      </c>
      <c r="R71" s="23">
        <v>0.27145000000000002</v>
      </c>
      <c r="S71" s="20">
        <v>0.32146319453431221</v>
      </c>
      <c r="T71" s="57">
        <v>0.98099632822977934</v>
      </c>
      <c r="U71" s="20"/>
      <c r="V71" s="31">
        <v>7.3999999999999996E-2</v>
      </c>
      <c r="W71" s="8">
        <v>0.18099999999999999</v>
      </c>
      <c r="X71" s="32">
        <v>0.24199999999999999</v>
      </c>
      <c r="Y71" s="57">
        <v>0.29517419574238823</v>
      </c>
      <c r="Z71" s="23">
        <v>0.98070634757088382</v>
      </c>
      <c r="AA71" s="20"/>
      <c r="AB71" s="14"/>
      <c r="AC71" s="14"/>
      <c r="AD71" s="18"/>
      <c r="AF71" s="18"/>
      <c r="AG71" s="18"/>
      <c r="AH71" s="18"/>
    </row>
    <row r="72" spans="1:34" x14ac:dyDescent="0.25">
      <c r="A72" s="7">
        <f t="shared" si="1"/>
        <v>69</v>
      </c>
      <c r="B72" s="30" t="str">
        <f>'Table S4'!B72</f>
        <v>Fenamidone</v>
      </c>
      <c r="C72" s="46">
        <v>3.617142857142857E-2</v>
      </c>
      <c r="D72" s="18">
        <v>4.1187244897959184E-2</v>
      </c>
      <c r="E72" s="18">
        <v>3.9355102040816325E-2</v>
      </c>
      <c r="F72" s="22">
        <v>2.9499999999999998E-2</v>
      </c>
      <c r="G72" s="20">
        <v>7.1499999999999994E-2</v>
      </c>
      <c r="H72" s="23">
        <v>8.5140000000000007E-2</v>
      </c>
      <c r="I72" s="14">
        <v>0.17510103125262982</v>
      </c>
      <c r="J72" s="14">
        <v>0.95733940072034174</v>
      </c>
      <c r="K72" s="22">
        <v>5.3499999999999999E-2</v>
      </c>
      <c r="L72" s="20">
        <v>8.6999999999999994E-2</v>
      </c>
      <c r="M72" s="23">
        <v>0.1104</v>
      </c>
      <c r="N72" s="14">
        <v>0.22979150419307751</v>
      </c>
      <c r="O72" s="14">
        <v>0.94924557523650399</v>
      </c>
      <c r="P72" s="22">
        <v>8.299999999999999E-2</v>
      </c>
      <c r="Q72" s="20">
        <v>0.15849999999999997</v>
      </c>
      <c r="R72" s="23">
        <v>0.19553999999999999</v>
      </c>
      <c r="S72" s="20">
        <v>0.40489253544570747</v>
      </c>
      <c r="T72" s="57">
        <v>0.95590400147567556</v>
      </c>
      <c r="U72" s="20"/>
      <c r="V72" s="31">
        <v>8.4000000000000005E-2</v>
      </c>
      <c r="W72" s="8">
        <v>0.155</v>
      </c>
      <c r="X72" s="32">
        <v>0.151</v>
      </c>
      <c r="Y72" s="57" t="s">
        <v>853</v>
      </c>
      <c r="Z72" s="23">
        <v>0.89258563971770999</v>
      </c>
      <c r="AA72" s="20"/>
      <c r="AB72" s="14"/>
      <c r="AC72" s="14"/>
      <c r="AD72" s="18"/>
      <c r="AF72" s="18"/>
      <c r="AG72" s="18"/>
      <c r="AH72" s="18"/>
    </row>
    <row r="73" spans="1:34" x14ac:dyDescent="0.25">
      <c r="A73" s="7">
        <f t="shared" si="1"/>
        <v>70</v>
      </c>
      <c r="B73" s="30" t="str">
        <f>'Table S4'!B73</f>
        <v>Fenarimol</v>
      </c>
      <c r="C73" s="46">
        <v>0.10645714285714285</v>
      </c>
      <c r="D73" s="18">
        <v>0.13496479591836735</v>
      </c>
      <c r="E73" s="18">
        <v>0.13111301020408161</v>
      </c>
      <c r="F73" s="22">
        <v>5.0500000000000003E-2</v>
      </c>
      <c r="G73" s="20">
        <v>0.11</v>
      </c>
      <c r="H73" s="23">
        <v>0.15125000000000002</v>
      </c>
      <c r="I73" s="14">
        <v>9.1007120456048446E-2</v>
      </c>
      <c r="J73" s="14">
        <v>0.97370564944060312</v>
      </c>
      <c r="K73" s="22">
        <v>4.5199999999999997E-2</v>
      </c>
      <c r="L73" s="20">
        <v>8.5699999999999998E-2</v>
      </c>
      <c r="M73" s="23">
        <v>0.1391</v>
      </c>
      <c r="N73" s="14">
        <v>8.0444576712830992E-2</v>
      </c>
      <c r="O73" s="14">
        <v>0.98829788272898167</v>
      </c>
      <c r="P73" s="22">
        <v>9.5700000000000007E-2</v>
      </c>
      <c r="Q73" s="20">
        <v>0.19569999999999999</v>
      </c>
      <c r="R73" s="23">
        <v>0.29035</v>
      </c>
      <c r="S73" s="20">
        <v>0.17145169716887942</v>
      </c>
      <c r="T73" s="57">
        <v>0.98177985651819888</v>
      </c>
      <c r="U73" s="20"/>
      <c r="V73" s="31">
        <v>6.5000000000000002E-2</v>
      </c>
      <c r="W73" s="8">
        <v>0.13100000000000001</v>
      </c>
      <c r="X73" s="32">
        <v>0.189</v>
      </c>
      <c r="Y73" s="57">
        <v>0.11259466628736553</v>
      </c>
      <c r="Z73" s="23">
        <v>0.9769629860647705</v>
      </c>
      <c r="AA73" s="20"/>
      <c r="AB73" s="14"/>
      <c r="AC73" s="14"/>
      <c r="AD73" s="18"/>
      <c r="AF73" s="18"/>
      <c r="AG73" s="18"/>
      <c r="AH73" s="18"/>
    </row>
    <row r="74" spans="1:34" x14ac:dyDescent="0.25">
      <c r="A74" s="7">
        <f t="shared" si="1"/>
        <v>71</v>
      </c>
      <c r="B74" s="30" t="str">
        <f>'Table S4'!B74</f>
        <v>Fenazaquin</v>
      </c>
      <c r="C74" s="46">
        <v>6.6321428571428573E-2</v>
      </c>
      <c r="D74" s="18">
        <v>7.7047959183673465E-2</v>
      </c>
      <c r="E74" s="18">
        <v>7.1508673469387746E-2</v>
      </c>
      <c r="F74" s="22" t="s">
        <v>862</v>
      </c>
      <c r="G74" s="20" t="s">
        <v>862</v>
      </c>
      <c r="H74" s="23">
        <v>1.32E-3</v>
      </c>
      <c r="I74" s="14" t="s">
        <v>853</v>
      </c>
      <c r="J74" s="14" t="s">
        <v>853</v>
      </c>
      <c r="K74" s="22">
        <v>0.25040000000000001</v>
      </c>
      <c r="L74" s="20">
        <v>0.34</v>
      </c>
      <c r="M74" s="23">
        <v>0.66420000000000001</v>
      </c>
      <c r="N74" s="14">
        <v>0.67444226631983029</v>
      </c>
      <c r="O74" s="14">
        <v>0.98933103417892609</v>
      </c>
      <c r="P74" s="22">
        <v>0.25040000000000001</v>
      </c>
      <c r="Q74" s="20">
        <v>0.34</v>
      </c>
      <c r="R74" s="23">
        <v>0.66552</v>
      </c>
      <c r="S74" s="20">
        <v>0.67543242030068196</v>
      </c>
      <c r="T74" s="57">
        <v>0.98940794365652829</v>
      </c>
      <c r="U74" s="20"/>
      <c r="V74" s="31">
        <v>0.189</v>
      </c>
      <c r="W74" s="8">
        <v>0.433</v>
      </c>
      <c r="X74" s="32">
        <v>0.67300000000000004</v>
      </c>
      <c r="Y74" s="57">
        <v>0.69947637016049991</v>
      </c>
      <c r="Z74" s="23">
        <v>0.9947294591432515</v>
      </c>
      <c r="AA74" s="20"/>
      <c r="AB74" s="14"/>
      <c r="AC74" s="14"/>
      <c r="AD74" s="18"/>
      <c r="AF74" s="18"/>
      <c r="AG74" s="18"/>
      <c r="AH74" s="18"/>
    </row>
    <row r="75" spans="1:34" x14ac:dyDescent="0.25">
      <c r="A75" s="7">
        <f t="shared" si="1"/>
        <v>72</v>
      </c>
      <c r="B75" s="30" t="str">
        <f>'Table S4'!B75</f>
        <v>Fenbuconazole</v>
      </c>
      <c r="C75" s="46">
        <v>7.681428571428571E-2</v>
      </c>
      <c r="D75" s="18">
        <v>0.10575816326530611</v>
      </c>
      <c r="E75" s="18">
        <v>9.892244897959182E-2</v>
      </c>
      <c r="F75" s="22">
        <v>1.6E-2</v>
      </c>
      <c r="G75" s="20">
        <v>5.8900000000000001E-2</v>
      </c>
      <c r="H75" s="23">
        <v>0.12375000000000001</v>
      </c>
      <c r="I75" s="14">
        <v>8.5231473707402708E-2</v>
      </c>
      <c r="J75" s="14">
        <v>0.9882720766633537</v>
      </c>
      <c r="K75" s="22">
        <v>0.152</v>
      </c>
      <c r="L75" s="20">
        <v>0.25209999999999999</v>
      </c>
      <c r="M75" s="23">
        <v>0.45600000000000002</v>
      </c>
      <c r="N75" s="14">
        <v>0.34152022453574404</v>
      </c>
      <c r="O75" s="14">
        <v>0.98687321306198639</v>
      </c>
      <c r="P75" s="22">
        <v>0.16799999999999998</v>
      </c>
      <c r="Q75" s="20">
        <v>0.311</v>
      </c>
      <c r="R75" s="23">
        <v>0.57974999999999999</v>
      </c>
      <c r="S75" s="20">
        <v>0.42675169824314674</v>
      </c>
      <c r="T75" s="57">
        <v>0.99485914689279276</v>
      </c>
      <c r="U75" s="20"/>
      <c r="V75" s="31">
        <v>0.192</v>
      </c>
      <c r="W75" s="8">
        <v>0.32400000000000001</v>
      </c>
      <c r="X75" s="32">
        <v>0.56699999999999995</v>
      </c>
      <c r="Y75" s="57">
        <v>0.4281257280550293</v>
      </c>
      <c r="Z75" s="23">
        <v>0.98570262283929899</v>
      </c>
      <c r="AA75" s="20"/>
      <c r="AB75" s="14"/>
      <c r="AC75" s="14"/>
      <c r="AD75" s="18"/>
      <c r="AF75" s="18"/>
      <c r="AG75" s="18"/>
      <c r="AH75" s="18"/>
    </row>
    <row r="76" spans="1:34" x14ac:dyDescent="0.25">
      <c r="A76" s="7">
        <f t="shared" si="1"/>
        <v>73</v>
      </c>
      <c r="B76" s="30" t="str">
        <f>'Table S4'!B76</f>
        <v>Fenbutatin-oxide</v>
      </c>
      <c r="C76" s="46">
        <v>6.7153571428571424E-2</v>
      </c>
      <c r="D76" s="18">
        <v>9.2448469387755097E-2</v>
      </c>
      <c r="E76" s="18">
        <v>7.0334183673469386E-2</v>
      </c>
      <c r="F76" s="22" t="s">
        <v>862</v>
      </c>
      <c r="G76" s="20" t="s">
        <v>862</v>
      </c>
      <c r="H76" s="23" t="s">
        <v>862</v>
      </c>
      <c r="I76" s="14" t="s">
        <v>853</v>
      </c>
      <c r="J76" s="14" t="s">
        <v>853</v>
      </c>
      <c r="K76" s="22">
        <v>7.8399999999999997E-2</v>
      </c>
      <c r="L76" s="20">
        <v>9.5000000000000001E-2</v>
      </c>
      <c r="M76" s="23">
        <v>0.18140000000000001</v>
      </c>
      <c r="N76" s="14">
        <v>0.18379582321192711</v>
      </c>
      <c r="O76" s="14">
        <v>0.97200063402104409</v>
      </c>
      <c r="P76" s="22">
        <v>7.8399999999999997E-2</v>
      </c>
      <c r="Q76" s="20">
        <v>9.5000000000000001E-2</v>
      </c>
      <c r="R76" s="23">
        <v>0.18140000000000001</v>
      </c>
      <c r="S76" s="20">
        <v>0.18379582321192711</v>
      </c>
      <c r="T76" s="57">
        <v>0.97200063402104409</v>
      </c>
      <c r="U76" s="20"/>
      <c r="V76" s="31">
        <v>5.6000000000000001E-2</v>
      </c>
      <c r="W76" s="8">
        <v>0.111</v>
      </c>
      <c r="X76" s="32">
        <v>0.20100000000000001</v>
      </c>
      <c r="Y76" s="57">
        <v>0.19792840219509517</v>
      </c>
      <c r="Z76" s="23">
        <v>0.99567925336278229</v>
      </c>
      <c r="AA76" s="20"/>
      <c r="AB76" s="14"/>
      <c r="AC76" s="14"/>
      <c r="AD76" s="18"/>
      <c r="AF76" s="18"/>
      <c r="AG76" s="18"/>
      <c r="AH76" s="18"/>
    </row>
    <row r="77" spans="1:34" x14ac:dyDescent="0.25">
      <c r="A77" s="7">
        <f t="shared" si="1"/>
        <v>74</v>
      </c>
      <c r="B77" s="30" t="str">
        <f>'Table S4'!B77</f>
        <v>Fenoxaprop</v>
      </c>
      <c r="C77" s="46">
        <v>8.3282142857142846E-2</v>
      </c>
      <c r="D77" s="18">
        <v>0.12099336734693877</v>
      </c>
      <c r="E77" s="18">
        <v>0.11273265306122449</v>
      </c>
      <c r="F77" s="22" t="s">
        <v>862</v>
      </c>
      <c r="G77" s="20">
        <v>1.37E-2</v>
      </c>
      <c r="H77" s="23">
        <v>2.1010000000000001E-2</v>
      </c>
      <c r="I77" s="14" t="s">
        <v>853</v>
      </c>
      <c r="J77" s="14" t="s">
        <v>853</v>
      </c>
      <c r="K77" s="22" t="s">
        <v>862</v>
      </c>
      <c r="L77" s="20">
        <v>1.35E-2</v>
      </c>
      <c r="M77" s="23">
        <v>3.4000000000000002E-2</v>
      </c>
      <c r="N77" s="14" t="s">
        <v>853</v>
      </c>
      <c r="O77" s="14" t="s">
        <v>853</v>
      </c>
      <c r="P77" s="22" t="s">
        <v>862</v>
      </c>
      <c r="Q77" s="20">
        <v>2.7200000000000002E-2</v>
      </c>
      <c r="R77" s="23">
        <v>5.5010000000000003E-2</v>
      </c>
      <c r="S77" s="20" t="s">
        <v>853</v>
      </c>
      <c r="T77" s="57" t="s">
        <v>853</v>
      </c>
      <c r="U77" s="20"/>
      <c r="V77" s="31" t="s">
        <v>862</v>
      </c>
      <c r="W77" s="8">
        <v>4.2999999999999997E-2</v>
      </c>
      <c r="X77" s="32">
        <v>4.7E-2</v>
      </c>
      <c r="Y77" s="57" t="s">
        <v>853</v>
      </c>
      <c r="Z77" s="23" t="s">
        <v>853</v>
      </c>
      <c r="AA77" s="20"/>
      <c r="AB77" s="14"/>
      <c r="AC77" s="14"/>
      <c r="AD77" s="18"/>
      <c r="AF77" s="18"/>
      <c r="AG77" s="18"/>
      <c r="AH77" s="18"/>
    </row>
    <row r="78" spans="1:34" x14ac:dyDescent="0.25">
      <c r="A78" s="7">
        <f t="shared" si="1"/>
        <v>75</v>
      </c>
      <c r="B78" s="30" t="str">
        <f>'Table S4'!B78</f>
        <v>Fenoxycarb</v>
      </c>
      <c r="C78" s="46">
        <v>8.7689285714285706E-2</v>
      </c>
      <c r="D78" s="18">
        <v>0.10853316326530613</v>
      </c>
      <c r="E78" s="18">
        <v>0.10274209183673468</v>
      </c>
      <c r="F78" s="22" t="s">
        <v>862</v>
      </c>
      <c r="G78" s="20" t="s">
        <v>862</v>
      </c>
      <c r="H78" s="23">
        <v>2.4200000000000003E-3</v>
      </c>
      <c r="I78" s="14" t="s">
        <v>853</v>
      </c>
      <c r="J78" s="14" t="s">
        <v>853</v>
      </c>
      <c r="K78" s="22">
        <v>0.3276</v>
      </c>
      <c r="L78" s="20">
        <v>0.55669999999999997</v>
      </c>
      <c r="M78" s="23">
        <v>1.3142</v>
      </c>
      <c r="N78" s="14">
        <v>0.88094389689836994</v>
      </c>
      <c r="O78" s="14">
        <v>0.99347276115566185</v>
      </c>
      <c r="P78" s="22">
        <v>0.3276</v>
      </c>
      <c r="Q78" s="20">
        <v>0.55669999999999997</v>
      </c>
      <c r="R78" s="23">
        <v>1.3166200000000001</v>
      </c>
      <c r="S78" s="20">
        <v>0.88220733651496885</v>
      </c>
      <c r="T78" s="57">
        <v>0.99338581759751998</v>
      </c>
      <c r="U78" s="20"/>
      <c r="V78" s="31">
        <v>0.33100000000000002</v>
      </c>
      <c r="W78" s="8">
        <v>0.57799999999999996</v>
      </c>
      <c r="X78" s="32">
        <v>1.2889999999999999</v>
      </c>
      <c r="Y78" s="57">
        <v>0.87341493619376553</v>
      </c>
      <c r="Z78" s="23">
        <v>0.99603450896104717</v>
      </c>
      <c r="AA78" s="20"/>
      <c r="AB78" s="14"/>
      <c r="AC78" s="14"/>
      <c r="AD78" s="18"/>
      <c r="AF78" s="18"/>
      <c r="AG78" s="18"/>
      <c r="AH78" s="18"/>
    </row>
    <row r="79" spans="1:34" x14ac:dyDescent="0.25">
      <c r="A79" s="7">
        <f t="shared" si="1"/>
        <v>76</v>
      </c>
      <c r="B79" s="30" t="str">
        <f>'Table S4'!B79</f>
        <v>Fenpropidin</v>
      </c>
      <c r="C79" s="46">
        <v>4.1182142857142855E-2</v>
      </c>
      <c r="D79" s="18">
        <v>3.658265306122449E-2</v>
      </c>
      <c r="E79" s="18">
        <v>3.9754081632653052E-2</v>
      </c>
      <c r="F79" s="22">
        <v>4.9099999999999998E-2</v>
      </c>
      <c r="G79" s="20">
        <v>0.26479999999999998</v>
      </c>
      <c r="H79" s="23">
        <v>0.13353999999999999</v>
      </c>
      <c r="I79" s="14" t="s">
        <v>853</v>
      </c>
      <c r="J79" s="14">
        <v>0.61792951789900086</v>
      </c>
      <c r="K79" s="22" t="s">
        <v>862</v>
      </c>
      <c r="L79" s="20" t="s">
        <v>862</v>
      </c>
      <c r="M79" s="23" t="s">
        <v>862</v>
      </c>
      <c r="N79" s="14" t="s">
        <v>853</v>
      </c>
      <c r="O79" s="14" t="s">
        <v>853</v>
      </c>
      <c r="P79" s="22">
        <v>4.9099999999999998E-2</v>
      </c>
      <c r="Q79" s="20">
        <v>0.26479999999999998</v>
      </c>
      <c r="R79" s="23">
        <v>0.13353999999999999</v>
      </c>
      <c r="S79" s="20" t="s">
        <v>853</v>
      </c>
      <c r="T79" s="57">
        <v>0.61792951789900086</v>
      </c>
      <c r="U79" s="20"/>
      <c r="V79" s="31" t="s">
        <v>862</v>
      </c>
      <c r="W79" s="8" t="s">
        <v>862</v>
      </c>
      <c r="X79" s="32" t="s">
        <v>862</v>
      </c>
      <c r="Y79" s="57" t="s">
        <v>853</v>
      </c>
      <c r="Z79" s="23" t="s">
        <v>853</v>
      </c>
      <c r="AA79" s="20"/>
      <c r="AB79" s="14"/>
      <c r="AC79" s="14"/>
      <c r="AD79" s="18"/>
      <c r="AF79" s="18"/>
      <c r="AG79" s="18"/>
      <c r="AH79" s="18"/>
    </row>
    <row r="80" spans="1:34" x14ac:dyDescent="0.25">
      <c r="A80" s="7">
        <f t="shared" si="1"/>
        <v>77</v>
      </c>
      <c r="B80" s="30" t="str">
        <f>'Table S4'!B80</f>
        <v>Fenpyroximat</v>
      </c>
      <c r="C80" s="46">
        <v>5.5078571428571421E-2</v>
      </c>
      <c r="D80" s="18">
        <v>6.3487755102040813E-2</v>
      </c>
      <c r="E80" s="18">
        <v>5.904668367346938E-2</v>
      </c>
      <c r="F80" s="22" t="s">
        <v>862</v>
      </c>
      <c r="G80" s="20" t="s">
        <v>862</v>
      </c>
      <c r="H80" s="23" t="s">
        <v>862</v>
      </c>
      <c r="I80" s="14" t="s">
        <v>853</v>
      </c>
      <c r="J80" s="14" t="s">
        <v>853</v>
      </c>
      <c r="K80" s="22">
        <v>0.1305</v>
      </c>
      <c r="L80" s="20">
        <v>0.20499999999999999</v>
      </c>
      <c r="M80" s="23">
        <v>0.34739999999999999</v>
      </c>
      <c r="N80" s="14">
        <v>0.43850144793174523</v>
      </c>
      <c r="O80" s="14">
        <v>0.99073410887649971</v>
      </c>
      <c r="P80" s="22">
        <v>0.1305</v>
      </c>
      <c r="Q80" s="20">
        <v>0.20499999999999999</v>
      </c>
      <c r="R80" s="23">
        <v>0.34739999999999999</v>
      </c>
      <c r="S80" s="20">
        <v>0.43850144793174523</v>
      </c>
      <c r="T80" s="57">
        <v>0.99073410887649971</v>
      </c>
      <c r="U80" s="20"/>
      <c r="V80" s="31">
        <v>8.5000000000000006E-2</v>
      </c>
      <c r="W80" s="8">
        <v>0.23699999999999999</v>
      </c>
      <c r="X80" s="32">
        <v>0.34699999999999998</v>
      </c>
      <c r="Y80" s="57">
        <v>0.43919090343764311</v>
      </c>
      <c r="Z80" s="23">
        <v>0.98923295373282416</v>
      </c>
      <c r="AA80" s="20"/>
      <c r="AB80" s="14"/>
      <c r="AC80" s="14"/>
      <c r="AD80" s="18"/>
      <c r="AF80" s="18"/>
      <c r="AG80" s="18"/>
      <c r="AH80" s="18"/>
    </row>
    <row r="81" spans="1:34" x14ac:dyDescent="0.25">
      <c r="A81" s="7">
        <f t="shared" si="1"/>
        <v>78</v>
      </c>
      <c r="B81" s="30" t="str">
        <f>'Table S4'!B81</f>
        <v>Flazasulfuron</v>
      </c>
      <c r="C81" s="46">
        <v>7.2249999999999995E-2</v>
      </c>
      <c r="D81" s="18">
        <v>8.1539285714285717E-2</v>
      </c>
      <c r="E81" s="18">
        <v>8.1239285714285722E-2</v>
      </c>
      <c r="F81" s="22">
        <v>1.67E-2</v>
      </c>
      <c r="G81" s="20">
        <v>4.8899999999999999E-2</v>
      </c>
      <c r="H81" s="23">
        <v>7.0070000000000007E-2</v>
      </c>
      <c r="I81" s="14">
        <v>6.589170974195982E-2</v>
      </c>
      <c r="J81" s="14">
        <v>0.97941118915195502</v>
      </c>
      <c r="K81" s="22">
        <v>2.7000000000000001E-3</v>
      </c>
      <c r="L81" s="20">
        <v>3.5999999999999999E-3</v>
      </c>
      <c r="M81" s="23">
        <v>7.6E-3</v>
      </c>
      <c r="N81" s="14">
        <v>6.7748874309563837E-3</v>
      </c>
      <c r="O81" s="14">
        <v>0.9902552057337648</v>
      </c>
      <c r="P81" s="22">
        <v>1.9400000000000001E-2</v>
      </c>
      <c r="Q81" s="20">
        <v>5.2499999999999998E-2</v>
      </c>
      <c r="R81" s="23">
        <v>7.7670000000000003E-2</v>
      </c>
      <c r="S81" s="20">
        <v>7.2666597172916209E-2</v>
      </c>
      <c r="T81" s="57">
        <v>0.98392085512278471</v>
      </c>
      <c r="U81" s="20"/>
      <c r="V81" s="31">
        <v>5.0000000000000001E-3</v>
      </c>
      <c r="W81" s="8">
        <v>8.9999999999999993E-3</v>
      </c>
      <c r="X81" s="32">
        <v>1.2E-2</v>
      </c>
      <c r="Y81" s="57">
        <v>1.1707753076175133E-2</v>
      </c>
      <c r="Z81" s="23">
        <v>0.95881891032412347</v>
      </c>
      <c r="AA81" s="20"/>
      <c r="AB81" s="14"/>
      <c r="AC81" s="14"/>
      <c r="AD81" s="14"/>
      <c r="AF81" s="18"/>
      <c r="AG81" s="18"/>
      <c r="AH81" s="18"/>
    </row>
    <row r="82" spans="1:34" x14ac:dyDescent="0.25">
      <c r="A82" s="7">
        <f t="shared" si="1"/>
        <v>79</v>
      </c>
      <c r="B82" s="30" t="str">
        <f>'Table S4'!B82</f>
        <v>Flonicamid</v>
      </c>
      <c r="C82" s="46">
        <v>3.8328571428571427E-2</v>
      </c>
      <c r="D82" s="18">
        <v>3.703061224489796E-2</v>
      </c>
      <c r="E82" s="18">
        <v>4.1048469387755096E-2</v>
      </c>
      <c r="F82" s="22">
        <v>1.3599999999999999E-2</v>
      </c>
      <c r="G82" s="20">
        <v>3.1600000000000003E-2</v>
      </c>
      <c r="H82" s="23">
        <v>2.7610000000000003E-2</v>
      </c>
      <c r="I82" s="14" t="s">
        <v>853</v>
      </c>
      <c r="J82" s="14">
        <v>0.82860598170250033</v>
      </c>
      <c r="K82" s="22" t="s">
        <v>862</v>
      </c>
      <c r="L82" s="20" t="s">
        <v>862</v>
      </c>
      <c r="M82" s="23" t="s">
        <v>862</v>
      </c>
      <c r="N82" s="14" t="s">
        <v>853</v>
      </c>
      <c r="O82" s="14" t="s">
        <v>853</v>
      </c>
      <c r="P82" s="22">
        <v>1.3599999999999999E-2</v>
      </c>
      <c r="Q82" s="20">
        <v>3.1600000000000003E-2</v>
      </c>
      <c r="R82" s="23">
        <v>2.7610000000000003E-2</v>
      </c>
      <c r="S82" s="20" t="s">
        <v>853</v>
      </c>
      <c r="T82" s="57">
        <v>0.82860598170250033</v>
      </c>
      <c r="U82" s="20"/>
      <c r="V82" s="31" t="s">
        <v>862</v>
      </c>
      <c r="W82" s="8" t="s">
        <v>862</v>
      </c>
      <c r="X82" s="32" t="s">
        <v>862</v>
      </c>
      <c r="Y82" s="57" t="s">
        <v>853</v>
      </c>
      <c r="Z82" s="23" t="s">
        <v>853</v>
      </c>
      <c r="AA82" s="20"/>
      <c r="AB82" s="14"/>
      <c r="AC82" s="14"/>
      <c r="AD82" s="18"/>
      <c r="AF82" s="18"/>
      <c r="AG82" s="18"/>
      <c r="AH82" s="18"/>
    </row>
    <row r="83" spans="1:34" x14ac:dyDescent="0.25">
      <c r="A83" s="7">
        <f t="shared" si="1"/>
        <v>80</v>
      </c>
      <c r="B83" s="30" t="str">
        <f>'Table S4'!B83</f>
        <v>Florasulam</v>
      </c>
      <c r="C83" s="46">
        <v>8.331071428571428E-2</v>
      </c>
      <c r="D83" s="18">
        <v>0.11992755102040818</v>
      </c>
      <c r="E83" s="18">
        <v>0.11046147959183673</v>
      </c>
      <c r="F83" s="22">
        <v>6.1999999999999998E-3</v>
      </c>
      <c r="G83" s="20">
        <v>1.3100000000000001E-2</v>
      </c>
      <c r="H83" s="23">
        <v>2.8270000000000003E-2</v>
      </c>
      <c r="I83" s="14">
        <v>1.779799841728609E-2</v>
      </c>
      <c r="J83" s="14">
        <v>0.99648337791669905</v>
      </c>
      <c r="K83" s="22">
        <v>6.0000000000000001E-3</v>
      </c>
      <c r="L83" s="20">
        <v>8.9999999999999993E-3</v>
      </c>
      <c r="M83" s="23">
        <v>1.4800000000000001E-2</v>
      </c>
      <c r="N83" s="14">
        <v>1.0303304079724379E-2</v>
      </c>
      <c r="O83" s="14">
        <v>0.96305559188841994</v>
      </c>
      <c r="P83" s="22">
        <v>1.2199999999999999E-2</v>
      </c>
      <c r="Q83" s="20">
        <v>2.2100000000000002E-2</v>
      </c>
      <c r="R83" s="23">
        <v>4.3070000000000004E-2</v>
      </c>
      <c r="S83" s="20">
        <v>2.8101302497010462E-2</v>
      </c>
      <c r="T83" s="57">
        <v>0.99361144335853524</v>
      </c>
      <c r="U83" s="20"/>
      <c r="V83" s="31">
        <v>8.0000000000000002E-3</v>
      </c>
      <c r="W83" s="8">
        <v>1.2999999999999999E-2</v>
      </c>
      <c r="X83" s="32">
        <v>1.7999999999999999E-2</v>
      </c>
      <c r="Y83" s="57">
        <v>1.3121057901788261E-2</v>
      </c>
      <c r="Z83" s="23">
        <v>0.94279936270923115</v>
      </c>
      <c r="AA83" s="20"/>
      <c r="AB83" s="14"/>
      <c r="AC83" s="14"/>
      <c r="AD83" s="14"/>
      <c r="AF83" s="18"/>
      <c r="AG83" s="18"/>
      <c r="AH83" s="18"/>
    </row>
    <row r="84" spans="1:34" x14ac:dyDescent="0.25">
      <c r="A84" s="7">
        <f t="shared" si="1"/>
        <v>81</v>
      </c>
      <c r="B84" s="30" t="str">
        <f>'Table S4'!B84</f>
        <v>Fluazifop</v>
      </c>
      <c r="C84" s="46">
        <v>8.7757142857142867E-2</v>
      </c>
      <c r="D84" s="18">
        <v>0.11896479591836735</v>
      </c>
      <c r="E84" s="18">
        <v>0.11417015306122449</v>
      </c>
      <c r="F84" s="22">
        <v>8.2000000000000007E-3</v>
      </c>
      <c r="G84" s="20">
        <v>2.2800000000000001E-2</v>
      </c>
      <c r="H84" s="23">
        <v>2.9920000000000002E-2</v>
      </c>
      <c r="I84" s="14">
        <v>2.062927953660855E-2</v>
      </c>
      <c r="J84" s="14">
        <v>0.9731294738614541</v>
      </c>
      <c r="K84" s="22" t="s">
        <v>862</v>
      </c>
      <c r="L84" s="20">
        <v>3.5000000000000001E-3</v>
      </c>
      <c r="M84" s="23">
        <v>5.3E-3</v>
      </c>
      <c r="N84" s="14" t="s">
        <v>853</v>
      </c>
      <c r="O84" s="14" t="s">
        <v>853</v>
      </c>
      <c r="P84" s="22">
        <v>8.2000000000000007E-3</v>
      </c>
      <c r="Q84" s="20">
        <v>2.63E-2</v>
      </c>
      <c r="R84" s="23">
        <v>3.5220000000000001E-2</v>
      </c>
      <c r="S84" s="20">
        <v>2.3908399989746674E-2</v>
      </c>
      <c r="T84" s="57">
        <v>0.97657791862022358</v>
      </c>
      <c r="U84" s="20"/>
      <c r="V84" s="31" t="s">
        <v>862</v>
      </c>
      <c r="W84" s="8">
        <v>4.0000000000000001E-3</v>
      </c>
      <c r="X84" s="32">
        <v>7.0000000000000001E-3</v>
      </c>
      <c r="Y84" s="57" t="s">
        <v>853</v>
      </c>
      <c r="Z84" s="23" t="s">
        <v>853</v>
      </c>
      <c r="AA84" s="20"/>
      <c r="AB84" s="14"/>
      <c r="AC84" s="14"/>
      <c r="AD84" s="18"/>
      <c r="AF84" s="18"/>
      <c r="AG84" s="18"/>
      <c r="AH84" s="18"/>
    </row>
    <row r="85" spans="1:34" x14ac:dyDescent="0.25">
      <c r="A85" s="7">
        <f t="shared" si="1"/>
        <v>82</v>
      </c>
      <c r="B85" s="30" t="str">
        <f>'Table S4'!B85</f>
        <v>Fluazifop-P-Butyl</v>
      </c>
      <c r="C85" s="46">
        <v>6.6882142857142862E-2</v>
      </c>
      <c r="D85" s="18">
        <v>7.8600510204081639E-2</v>
      </c>
      <c r="E85" s="18">
        <v>7.3339795918367354E-2</v>
      </c>
      <c r="F85" s="22" t="s">
        <v>862</v>
      </c>
      <c r="G85" s="20" t="s">
        <v>862</v>
      </c>
      <c r="H85" s="23">
        <v>4.8400000000000006E-3</v>
      </c>
      <c r="I85" s="14" t="s">
        <v>853</v>
      </c>
      <c r="J85" s="14" t="s">
        <v>853</v>
      </c>
      <c r="K85" s="22">
        <v>0.13619999999999999</v>
      </c>
      <c r="L85" s="20">
        <v>0.1928</v>
      </c>
      <c r="M85" s="23">
        <v>0.30740000000000001</v>
      </c>
      <c r="N85" s="14">
        <v>0.32182500883894449</v>
      </c>
      <c r="O85" s="14">
        <v>0.97476232434016696</v>
      </c>
      <c r="P85" s="22">
        <v>0.13619999999999999</v>
      </c>
      <c r="Q85" s="20">
        <v>0.1928</v>
      </c>
      <c r="R85" s="23">
        <v>0.31224000000000002</v>
      </c>
      <c r="S85" s="20">
        <v>0.32536492676463008</v>
      </c>
      <c r="T85" s="57">
        <v>0.97668688576577023</v>
      </c>
      <c r="U85" s="20"/>
      <c r="V85" s="31">
        <v>8.6999999999999994E-2</v>
      </c>
      <c r="W85" s="8">
        <v>0.19700000000000001</v>
      </c>
      <c r="X85" s="32">
        <v>0.32100000000000001</v>
      </c>
      <c r="Y85" s="57">
        <v>0.32209589264780503</v>
      </c>
      <c r="Z85" s="23">
        <v>0.99702254984482963</v>
      </c>
      <c r="AA85" s="20"/>
      <c r="AB85" s="14"/>
      <c r="AC85" s="14"/>
      <c r="AD85" s="18"/>
      <c r="AF85" s="18"/>
      <c r="AG85" s="18"/>
      <c r="AH85" s="18"/>
    </row>
    <row r="86" spans="1:34" x14ac:dyDescent="0.25">
      <c r="A86" s="7">
        <f t="shared" si="1"/>
        <v>83</v>
      </c>
      <c r="B86" s="30" t="str">
        <f>'Table S4'!B86</f>
        <v>Fluazinam</v>
      </c>
      <c r="C86" s="46">
        <v>2.599642857142857E-2</v>
      </c>
      <c r="D86" s="18">
        <v>1.9590816326530612E-2</v>
      </c>
      <c r="E86" s="18">
        <v>1.9087244897959182E-2</v>
      </c>
      <c r="F86" s="22" t="s">
        <v>862</v>
      </c>
      <c r="G86" s="20" t="s">
        <v>862</v>
      </c>
      <c r="H86" s="23">
        <v>1.4300000000000001E-3</v>
      </c>
      <c r="I86" s="14" t="s">
        <v>853</v>
      </c>
      <c r="J86" s="14" t="s">
        <v>853</v>
      </c>
      <c r="K86" s="22">
        <v>0.1431</v>
      </c>
      <c r="L86" s="20">
        <v>0.21490000000000001</v>
      </c>
      <c r="M86" s="23">
        <v>0.29970000000000002</v>
      </c>
      <c r="N86" s="14">
        <v>1.2207914900099954</v>
      </c>
      <c r="O86" s="14">
        <v>0.97937375218282141</v>
      </c>
      <c r="P86" s="22">
        <v>0.1431</v>
      </c>
      <c r="Q86" s="20">
        <v>0.21490000000000001</v>
      </c>
      <c r="R86" s="23">
        <v>0.30113000000000001</v>
      </c>
      <c r="S86" s="20">
        <v>1.2248101412743855</v>
      </c>
      <c r="T86" s="57">
        <v>0.98001312052204659</v>
      </c>
      <c r="U86" s="20"/>
      <c r="V86" s="31">
        <v>6.8000000000000005E-2</v>
      </c>
      <c r="W86" s="8">
        <v>0.23599999999999999</v>
      </c>
      <c r="X86" s="32">
        <v>0.247</v>
      </c>
      <c r="Y86" s="57">
        <v>1.0580572119309082</v>
      </c>
      <c r="Z86" s="23">
        <v>0.914423833285545</v>
      </c>
      <c r="AA86" s="20"/>
      <c r="AB86" s="14"/>
      <c r="AC86" s="14"/>
      <c r="AD86" s="18"/>
      <c r="AF86" s="18"/>
      <c r="AG86" s="18"/>
      <c r="AH86" s="18"/>
    </row>
    <row r="87" spans="1:34" x14ac:dyDescent="0.25">
      <c r="A87" s="7">
        <f t="shared" si="1"/>
        <v>84</v>
      </c>
      <c r="B87" s="30" t="str">
        <f>'Table S4'!B87</f>
        <v>Fludioxonil</v>
      </c>
      <c r="C87" s="46">
        <v>4.5600000000000009E-2</v>
      </c>
      <c r="D87" s="18">
        <v>3.6117857142857146E-2</v>
      </c>
      <c r="E87" s="18">
        <v>3.7966071428571432E-2</v>
      </c>
      <c r="F87" s="22">
        <v>1.9300000000000001E-2</v>
      </c>
      <c r="G87" s="20">
        <v>6.0999999999999999E-2</v>
      </c>
      <c r="H87" s="23">
        <v>0.13156000000000001</v>
      </c>
      <c r="I87" s="14">
        <v>0.23765585415081666</v>
      </c>
      <c r="J87" s="14">
        <v>0.98019722610501991</v>
      </c>
      <c r="K87" s="22">
        <v>0.38629999999999998</v>
      </c>
      <c r="L87" s="20">
        <v>0.71160000000000001</v>
      </c>
      <c r="M87" s="23">
        <v>1.1823999999999999</v>
      </c>
      <c r="N87" s="14">
        <v>2.3287795831558449</v>
      </c>
      <c r="O87" s="14">
        <v>0.98992483024086331</v>
      </c>
      <c r="P87" s="22">
        <v>0.40559999999999996</v>
      </c>
      <c r="Q87" s="20">
        <v>0.77259999999999995</v>
      </c>
      <c r="R87" s="23">
        <v>1.3139599999999998</v>
      </c>
      <c r="S87" s="20">
        <v>2.5664354373066618</v>
      </c>
      <c r="T87" s="57">
        <v>0.99114239588898656</v>
      </c>
      <c r="U87" s="20"/>
      <c r="V87" s="31">
        <v>0.45100000000000001</v>
      </c>
      <c r="W87" s="8">
        <v>0.81699999999999995</v>
      </c>
      <c r="X87" s="32">
        <v>1.4059999999999999</v>
      </c>
      <c r="Y87" s="57">
        <v>2.744954247948566</v>
      </c>
      <c r="Z87" s="23">
        <v>0.99262049097681204</v>
      </c>
      <c r="AA87" s="20"/>
      <c r="AB87" s="14"/>
      <c r="AC87" s="14"/>
      <c r="AD87" s="18"/>
      <c r="AF87" s="18"/>
      <c r="AG87" s="18"/>
      <c r="AH87" s="18"/>
    </row>
    <row r="88" spans="1:34" x14ac:dyDescent="0.25">
      <c r="A88" s="7">
        <f t="shared" si="1"/>
        <v>85</v>
      </c>
      <c r="B88" s="30" t="str">
        <f>'Table S4'!B88</f>
        <v>Flufenacet</v>
      </c>
      <c r="C88" s="46">
        <v>7.6767857142857165E-2</v>
      </c>
      <c r="D88" s="18">
        <v>0.10413520408163267</v>
      </c>
      <c r="E88" s="18">
        <v>9.9404846938775521E-2</v>
      </c>
      <c r="F88" s="22">
        <v>5.8299999999999998E-2</v>
      </c>
      <c r="G88" s="20">
        <v>0.1578</v>
      </c>
      <c r="H88" s="23">
        <v>0.21824000000000002</v>
      </c>
      <c r="I88" s="14">
        <v>0.17004453240242529</v>
      </c>
      <c r="J88" s="14">
        <v>0.98099504104336643</v>
      </c>
      <c r="K88" s="22">
        <v>1.95E-2</v>
      </c>
      <c r="L88" s="20">
        <v>3.0300000000000001E-2</v>
      </c>
      <c r="M88" s="23">
        <v>5.04E-2</v>
      </c>
      <c r="N88" s="14">
        <v>3.8892991794725801E-2</v>
      </c>
      <c r="O88" s="14">
        <v>0.97182545242790774</v>
      </c>
      <c r="P88" s="22">
        <v>7.7799999999999994E-2</v>
      </c>
      <c r="Q88" s="20">
        <v>0.18809999999999999</v>
      </c>
      <c r="R88" s="23">
        <v>0.26863999999999999</v>
      </c>
      <c r="S88" s="20">
        <v>0.20893752419715114</v>
      </c>
      <c r="T88" s="57">
        <v>0.98280859895783979</v>
      </c>
      <c r="U88" s="20"/>
      <c r="V88" s="31">
        <v>3.1E-2</v>
      </c>
      <c r="W88" s="8">
        <v>4.9000000000000002E-2</v>
      </c>
      <c r="X88" s="32">
        <v>7.6999999999999999E-2</v>
      </c>
      <c r="Y88" s="57">
        <v>6.0349182218556841E-2</v>
      </c>
      <c r="Z88" s="23">
        <v>0.96726948867759843</v>
      </c>
      <c r="AA88" s="20"/>
      <c r="AB88" s="14"/>
      <c r="AC88" s="14"/>
      <c r="AD88" s="18"/>
      <c r="AF88" s="18"/>
      <c r="AG88" s="18"/>
      <c r="AH88" s="18"/>
    </row>
    <row r="89" spans="1:34" x14ac:dyDescent="0.25">
      <c r="A89" s="7">
        <f t="shared" si="1"/>
        <v>86</v>
      </c>
      <c r="B89" s="30" t="str">
        <f>'Table S4'!B89</f>
        <v>Fluopicolide</v>
      </c>
      <c r="C89" s="46">
        <v>8.1239285714285722E-2</v>
      </c>
      <c r="D89" s="18">
        <v>0.1103545918367347</v>
      </c>
      <c r="E89" s="18">
        <v>0.10699566326530614</v>
      </c>
      <c r="F89" s="22">
        <v>7.6899999999999996E-2</v>
      </c>
      <c r="G89" s="20">
        <v>0.1923</v>
      </c>
      <c r="H89" s="23">
        <v>0.27544000000000002</v>
      </c>
      <c r="I89" s="14">
        <v>0.19932810939223664</v>
      </c>
      <c r="J89" s="14">
        <v>0.98203949997309758</v>
      </c>
      <c r="K89" s="22">
        <v>0.14799999999999999</v>
      </c>
      <c r="L89" s="20">
        <v>0.1948</v>
      </c>
      <c r="M89" s="23">
        <v>0.3493</v>
      </c>
      <c r="N89" s="14">
        <v>0.25037663805267907</v>
      </c>
      <c r="O89" s="14">
        <v>0.95723769165054684</v>
      </c>
      <c r="P89" s="22">
        <v>0.22489999999999999</v>
      </c>
      <c r="Q89" s="20">
        <v>0.3871</v>
      </c>
      <c r="R89" s="23">
        <v>0.62474000000000007</v>
      </c>
      <c r="S89" s="20">
        <v>0.44970474744491579</v>
      </c>
      <c r="T89" s="57">
        <v>0.97635461675314295</v>
      </c>
      <c r="U89" s="20"/>
      <c r="V89" s="31">
        <v>0.22500000000000001</v>
      </c>
      <c r="W89" s="8">
        <v>0.33600000000000002</v>
      </c>
      <c r="X89" s="32">
        <v>0.45900000000000002</v>
      </c>
      <c r="Y89" s="57">
        <v>0.35402933362754302</v>
      </c>
      <c r="Z89" s="23">
        <v>0.92651170039255315</v>
      </c>
      <c r="AA89" s="20"/>
      <c r="AB89" s="14"/>
      <c r="AC89" s="14"/>
      <c r="AD89" s="18"/>
      <c r="AF89" s="18"/>
      <c r="AG89" s="18"/>
      <c r="AH89" s="18"/>
    </row>
    <row r="90" spans="1:34" x14ac:dyDescent="0.25">
      <c r="A90" s="7">
        <f t="shared" si="1"/>
        <v>87</v>
      </c>
      <c r="B90" s="30" t="str">
        <f>'Table S4'!B90</f>
        <v>Fluopyram</v>
      </c>
      <c r="C90" s="46">
        <v>0.10590714285714285</v>
      </c>
      <c r="D90" s="18">
        <v>0.14706836734693879</v>
      </c>
      <c r="E90" s="18">
        <v>0.13909158163265306</v>
      </c>
      <c r="F90" s="22">
        <v>6.9000000000000006E-2</v>
      </c>
      <c r="G90" s="20">
        <v>0.191</v>
      </c>
      <c r="H90" s="23">
        <v>0.28237000000000001</v>
      </c>
      <c r="I90" s="14">
        <v>0.15371066919890686</v>
      </c>
      <c r="J90" s="14">
        <v>0.98944149180557239</v>
      </c>
      <c r="K90" s="22">
        <v>8.6199999999999999E-2</v>
      </c>
      <c r="L90" s="20">
        <v>0.1198</v>
      </c>
      <c r="M90" s="23">
        <v>0.21759999999999999</v>
      </c>
      <c r="N90" s="14">
        <v>0.11823719718667897</v>
      </c>
      <c r="O90" s="14">
        <v>0.9669555745956282</v>
      </c>
      <c r="P90" s="22">
        <v>0.1552</v>
      </c>
      <c r="Q90" s="20">
        <v>0.31080000000000002</v>
      </c>
      <c r="R90" s="23">
        <v>0.49997000000000003</v>
      </c>
      <c r="S90" s="20">
        <v>0.27194786638558582</v>
      </c>
      <c r="T90" s="57">
        <v>0.98813213542610834</v>
      </c>
      <c r="U90" s="20"/>
      <c r="V90" s="31">
        <v>0.13400000000000001</v>
      </c>
      <c r="W90" s="8">
        <v>0.20499999999999999</v>
      </c>
      <c r="X90" s="32">
        <v>0.30499999999999999</v>
      </c>
      <c r="Y90" s="57">
        <v>0.1742314217703996</v>
      </c>
      <c r="Z90" s="23">
        <v>0.95013493765413626</v>
      </c>
      <c r="AA90" s="20"/>
      <c r="AB90" s="14"/>
      <c r="AC90" s="14"/>
      <c r="AD90" s="18"/>
      <c r="AF90" s="18"/>
      <c r="AG90" s="18"/>
      <c r="AH90" s="18"/>
    </row>
    <row r="91" spans="1:34" x14ac:dyDescent="0.25">
      <c r="A91" s="7">
        <f t="shared" si="1"/>
        <v>88</v>
      </c>
      <c r="B91" s="30" t="str">
        <f>'Table S4'!B91</f>
        <v>Fluquinconazole</v>
      </c>
      <c r="C91" s="46">
        <v>6.1435714285714281E-2</v>
      </c>
      <c r="D91" s="18">
        <v>7.8573979591836735E-2</v>
      </c>
      <c r="E91" s="18">
        <v>7.8729336734693872E-2</v>
      </c>
      <c r="F91" s="22">
        <v>5.62E-2</v>
      </c>
      <c r="G91" s="20">
        <v>0.11550000000000001</v>
      </c>
      <c r="H91" s="23">
        <v>0.17809</v>
      </c>
      <c r="I91" s="14">
        <v>0.17477980596119044</v>
      </c>
      <c r="J91" s="14">
        <v>0.98256914962362674</v>
      </c>
      <c r="K91" s="22">
        <v>0.1227</v>
      </c>
      <c r="L91" s="20">
        <v>0.16300000000000001</v>
      </c>
      <c r="M91" s="23">
        <v>0.25390000000000001</v>
      </c>
      <c r="N91" s="14" t="s">
        <v>853</v>
      </c>
      <c r="O91" s="14">
        <v>0.93831284304082452</v>
      </c>
      <c r="P91" s="22">
        <v>0.1789</v>
      </c>
      <c r="Q91" s="20">
        <v>0.27850000000000003</v>
      </c>
      <c r="R91" s="23">
        <v>0.43198999999999999</v>
      </c>
      <c r="S91" s="20">
        <v>0.4340127938337166</v>
      </c>
      <c r="T91" s="57">
        <v>0.96116712589526332</v>
      </c>
      <c r="U91" s="20"/>
      <c r="V91" s="31">
        <v>0.18099999999999999</v>
      </c>
      <c r="W91" s="8">
        <v>0.25800000000000001</v>
      </c>
      <c r="X91" s="32">
        <v>0.34899999999999998</v>
      </c>
      <c r="Y91" s="57">
        <v>0.3710438923077376</v>
      </c>
      <c r="Z91" s="23">
        <v>0.91780617840819434</v>
      </c>
      <c r="AA91" s="20"/>
      <c r="AB91" s="14"/>
      <c r="AC91" s="14"/>
      <c r="AD91" s="18"/>
      <c r="AF91" s="18"/>
      <c r="AG91" s="18"/>
      <c r="AH91" s="18"/>
    </row>
    <row r="92" spans="1:34" x14ac:dyDescent="0.25">
      <c r="A92" s="7">
        <f t="shared" si="1"/>
        <v>89</v>
      </c>
      <c r="B92" s="30" t="str">
        <f>'Table S4'!B92</f>
        <v>Fluroxypyr</v>
      </c>
      <c r="C92" s="46" t="s">
        <v>947</v>
      </c>
      <c r="D92" s="18" t="s">
        <v>947</v>
      </c>
      <c r="E92" s="18" t="s">
        <v>947</v>
      </c>
      <c r="F92" s="22" t="s">
        <v>862</v>
      </c>
      <c r="G92" s="20" t="s">
        <v>862</v>
      </c>
      <c r="H92" s="23">
        <v>5.170000000000001E-3</v>
      </c>
      <c r="I92" s="14" t="s">
        <v>853</v>
      </c>
      <c r="J92" s="14" t="s">
        <v>853</v>
      </c>
      <c r="K92" s="22">
        <v>0.153</v>
      </c>
      <c r="L92" s="20">
        <v>0.22059999999999999</v>
      </c>
      <c r="M92" s="23">
        <v>0.3543</v>
      </c>
      <c r="N92" s="14" t="s">
        <v>853</v>
      </c>
      <c r="O92" s="14" t="s">
        <v>853</v>
      </c>
      <c r="P92" s="22">
        <v>0.153</v>
      </c>
      <c r="Q92" s="20">
        <v>0.22059999999999999</v>
      </c>
      <c r="R92" s="23">
        <v>0.35947000000000001</v>
      </c>
      <c r="S92" s="20" t="s">
        <v>853</v>
      </c>
      <c r="T92" s="57" t="s">
        <v>853</v>
      </c>
      <c r="U92" s="20"/>
      <c r="V92" s="31">
        <v>9.9000000000000005E-2</v>
      </c>
      <c r="W92" s="8">
        <v>0.22800000000000001</v>
      </c>
      <c r="X92" s="32">
        <v>0.373</v>
      </c>
      <c r="Y92" s="57" t="s">
        <v>853</v>
      </c>
      <c r="Z92" s="23" t="s">
        <v>853</v>
      </c>
      <c r="AA92" s="20"/>
      <c r="AB92" s="14"/>
      <c r="AC92" s="14"/>
      <c r="AD92" s="18"/>
      <c r="AF92" s="18"/>
      <c r="AG92" s="18"/>
      <c r="AH92" s="18"/>
    </row>
    <row r="93" spans="1:34" x14ac:dyDescent="0.25">
      <c r="A93" s="7">
        <f t="shared" si="1"/>
        <v>90</v>
      </c>
      <c r="B93" s="30" t="str">
        <f>'Table S4'!B93</f>
        <v>Fluroxypyr-1-methylheptyl ester</v>
      </c>
      <c r="C93" s="46">
        <v>4.7310714285714282E-2</v>
      </c>
      <c r="D93" s="18">
        <v>4.5666836734693884E-2</v>
      </c>
      <c r="E93" s="18">
        <v>4.3170408163265304E-2</v>
      </c>
      <c r="F93" s="22" t="s">
        <v>862</v>
      </c>
      <c r="G93" s="20" t="s">
        <v>862</v>
      </c>
      <c r="H93" s="23" t="s">
        <v>862</v>
      </c>
      <c r="I93" s="14" t="s">
        <v>853</v>
      </c>
      <c r="J93" s="14" t="s">
        <v>853</v>
      </c>
      <c r="K93" s="22">
        <v>9.8400000000000001E-2</v>
      </c>
      <c r="L93" s="20">
        <v>0.1444</v>
      </c>
      <c r="M93" s="23">
        <v>0.23039999999999999</v>
      </c>
      <c r="N93" s="14">
        <v>0.40295609505001906</v>
      </c>
      <c r="O93" s="14">
        <v>0.98999635243667439</v>
      </c>
      <c r="P93" s="22">
        <v>9.8400000000000001E-2</v>
      </c>
      <c r="Q93" s="20">
        <v>0.1444</v>
      </c>
      <c r="R93" s="23">
        <v>0.23039999999999999</v>
      </c>
      <c r="S93" s="20">
        <v>0.40295609505001906</v>
      </c>
      <c r="T93" s="57">
        <v>0.98999635243667439</v>
      </c>
      <c r="U93" s="20"/>
      <c r="V93" s="31">
        <v>7.5999999999999998E-2</v>
      </c>
      <c r="W93" s="8">
        <v>0.17399999999999999</v>
      </c>
      <c r="X93" s="32">
        <v>0.26300000000000001</v>
      </c>
      <c r="Y93" s="57">
        <v>0.45292268744431202</v>
      </c>
      <c r="Z93" s="23">
        <v>0.99065324541808042</v>
      </c>
      <c r="AA93" s="20"/>
      <c r="AB93" s="14"/>
      <c r="AC93" s="14"/>
      <c r="AD93" s="18"/>
      <c r="AF93" s="18"/>
      <c r="AG93" s="18"/>
      <c r="AH93" s="18"/>
    </row>
    <row r="94" spans="1:34" x14ac:dyDescent="0.25">
      <c r="A94" s="7">
        <f t="shared" si="1"/>
        <v>91</v>
      </c>
      <c r="B94" s="30" t="str">
        <f>'Table S4'!B94</f>
        <v>Flusilazole</v>
      </c>
      <c r="C94" s="46">
        <v>9.0357142857142872E-2</v>
      </c>
      <c r="D94" s="18">
        <v>0.11781479591836734</v>
      </c>
      <c r="E94" s="18">
        <v>0.11409158163265307</v>
      </c>
      <c r="F94" s="22">
        <v>4.7399999999999998E-2</v>
      </c>
      <c r="G94" s="20">
        <v>0.12889999999999999</v>
      </c>
      <c r="H94" s="23">
        <v>0.21373000000000003</v>
      </c>
      <c r="I94" s="14">
        <v>0.13786760687248231</v>
      </c>
      <c r="J94" s="14">
        <v>0.99586524921229025</v>
      </c>
      <c r="K94" s="22">
        <v>0.1368</v>
      </c>
      <c r="L94" s="20">
        <v>0.20860000000000001</v>
      </c>
      <c r="M94" s="23">
        <v>0.38390000000000002</v>
      </c>
      <c r="N94" s="14">
        <v>0.2511791859053632</v>
      </c>
      <c r="O94" s="14">
        <v>0.98313261051270029</v>
      </c>
      <c r="P94" s="22">
        <v>0.1842</v>
      </c>
      <c r="Q94" s="20">
        <v>0.33750000000000002</v>
      </c>
      <c r="R94" s="23">
        <v>0.59763000000000011</v>
      </c>
      <c r="S94" s="20">
        <v>0.38904679277784532</v>
      </c>
      <c r="T94" s="57">
        <v>0.99255921255577417</v>
      </c>
      <c r="U94" s="20"/>
      <c r="V94" s="31">
        <v>0.19600000000000001</v>
      </c>
      <c r="W94" s="8">
        <v>0.33200000000000002</v>
      </c>
      <c r="X94" s="32">
        <v>0.48799999999999999</v>
      </c>
      <c r="Y94" s="57">
        <v>0.33782997471131943</v>
      </c>
      <c r="Z94" s="23">
        <v>0.96529224359667154</v>
      </c>
      <c r="AA94" s="20"/>
      <c r="AB94" s="14"/>
      <c r="AC94" s="14"/>
      <c r="AD94" s="18"/>
      <c r="AF94" s="18"/>
      <c r="AG94" s="18"/>
      <c r="AH94" s="18"/>
    </row>
    <row r="95" spans="1:34" x14ac:dyDescent="0.25">
      <c r="A95" s="7">
        <f t="shared" si="1"/>
        <v>92</v>
      </c>
      <c r="B95" s="30" t="str">
        <f>'Table S4'!B95</f>
        <v>Flutriafol</v>
      </c>
      <c r="C95" s="46">
        <v>7.387142857142856E-2</v>
      </c>
      <c r="D95" s="18">
        <v>9.7551530612244877E-2</v>
      </c>
      <c r="E95" s="18">
        <v>9.3137244897959173E-2</v>
      </c>
      <c r="F95" s="22">
        <v>3.9100000000000003E-2</v>
      </c>
      <c r="G95" s="20">
        <v>8.9800000000000005E-2</v>
      </c>
      <c r="H95" s="23">
        <v>0.11946000000000001</v>
      </c>
      <c r="I95" s="14">
        <v>0.10160035249581158</v>
      </c>
      <c r="J95" s="14">
        <v>0.97170082234368826</v>
      </c>
      <c r="K95" s="22">
        <v>1.11E-2</v>
      </c>
      <c r="L95" s="20">
        <v>1.77E-2</v>
      </c>
      <c r="M95" s="23">
        <v>3.5099999999999999E-2</v>
      </c>
      <c r="N95" s="14">
        <v>2.7384011580132643E-2</v>
      </c>
      <c r="O95" s="14">
        <v>0.99085730478968115</v>
      </c>
      <c r="P95" s="22">
        <v>5.0200000000000002E-2</v>
      </c>
      <c r="Q95" s="20">
        <v>0.10750000000000001</v>
      </c>
      <c r="R95" s="23">
        <v>0.15456</v>
      </c>
      <c r="S95" s="20">
        <v>0.12898436407594421</v>
      </c>
      <c r="T95" s="57">
        <v>0.98017827417674619</v>
      </c>
      <c r="U95" s="20"/>
      <c r="V95" s="31">
        <v>0.02</v>
      </c>
      <c r="W95" s="8">
        <v>3.7999999999999999E-2</v>
      </c>
      <c r="X95" s="32">
        <v>5.2999999999999999E-2</v>
      </c>
      <c r="Y95" s="57">
        <v>4.5249875301093014E-2</v>
      </c>
      <c r="Z95" s="23">
        <v>0.96618835529758007</v>
      </c>
      <c r="AA95" s="20"/>
      <c r="AB95" s="14"/>
      <c r="AC95" s="14"/>
      <c r="AD95" s="18"/>
      <c r="AF95" s="18"/>
      <c r="AG95" s="18"/>
      <c r="AH95" s="18"/>
    </row>
    <row r="96" spans="1:34" x14ac:dyDescent="0.25">
      <c r="A96" s="7">
        <f t="shared" si="1"/>
        <v>93</v>
      </c>
      <c r="B96" s="30" t="str">
        <f>'Table S4'!B96</f>
        <v>Fluxapyroxad</v>
      </c>
      <c r="C96" s="46">
        <v>7.6549999999999993E-2</v>
      </c>
      <c r="D96" s="18">
        <v>9.7442857142857137E-2</v>
      </c>
      <c r="E96" s="18">
        <v>9.6360714285714286E-2</v>
      </c>
      <c r="F96" s="22">
        <v>4.6300000000000001E-2</v>
      </c>
      <c r="G96" s="20">
        <v>0.1061</v>
      </c>
      <c r="H96" s="23">
        <v>0.16401000000000002</v>
      </c>
      <c r="I96" s="14">
        <v>0.1297694528933501</v>
      </c>
      <c r="J96" s="14">
        <v>0.98806708167925772</v>
      </c>
      <c r="K96" s="22">
        <v>0.16789999999999999</v>
      </c>
      <c r="L96" s="20">
        <v>0.2545</v>
      </c>
      <c r="M96" s="23">
        <v>0.40710000000000002</v>
      </c>
      <c r="N96" s="14">
        <v>0.33027728411665447</v>
      </c>
      <c r="O96" s="14">
        <v>0.96574040859854704</v>
      </c>
      <c r="P96" s="22">
        <v>0.2142</v>
      </c>
      <c r="Q96" s="20">
        <v>0.36060000000000003</v>
      </c>
      <c r="R96" s="23">
        <v>0.57111000000000001</v>
      </c>
      <c r="S96" s="20">
        <v>0.46004673701000465</v>
      </c>
      <c r="T96" s="57">
        <v>0.97506714951477291</v>
      </c>
      <c r="U96" s="20"/>
      <c r="V96" s="31">
        <v>0.22600000000000001</v>
      </c>
      <c r="W96" s="8">
        <v>0.36099999999999999</v>
      </c>
      <c r="X96" s="32">
        <v>0.51800000000000002</v>
      </c>
      <c r="Y96" s="57">
        <v>0.43303776274249683</v>
      </c>
      <c r="Z96" s="23">
        <v>0.95328869380123304</v>
      </c>
      <c r="AA96" s="20"/>
      <c r="AB96" s="14"/>
      <c r="AC96" s="14"/>
      <c r="AD96" s="18"/>
      <c r="AF96" s="18"/>
      <c r="AG96" s="18"/>
      <c r="AH96" s="18"/>
    </row>
    <row r="97" spans="1:34" x14ac:dyDescent="0.25">
      <c r="A97" s="7">
        <f t="shared" si="1"/>
        <v>94</v>
      </c>
      <c r="B97" s="30" t="str">
        <f>'Table S4'!B97</f>
        <v>Formetanate - hydrochloride</v>
      </c>
      <c r="C97" s="46">
        <v>2.9596428571428569E-2</v>
      </c>
      <c r="D97" s="18">
        <v>3.6669387755102041E-2</v>
      </c>
      <c r="E97" s="18">
        <v>3.2871173469387754E-2</v>
      </c>
      <c r="F97" s="22">
        <v>3.2300000000000002E-2</v>
      </c>
      <c r="G97" s="20">
        <v>5.2299999999999999E-2</v>
      </c>
      <c r="H97" s="23">
        <v>6.0500000000000005E-2</v>
      </c>
      <c r="I97" s="14">
        <v>0.15370288846336413</v>
      </c>
      <c r="J97" s="14">
        <v>0.932442016113459</v>
      </c>
      <c r="K97" s="22" t="s">
        <v>862</v>
      </c>
      <c r="L97" s="20" t="s">
        <v>862</v>
      </c>
      <c r="M97" s="23" t="s">
        <v>862</v>
      </c>
      <c r="N97" s="14" t="s">
        <v>853</v>
      </c>
      <c r="O97" s="14" t="s">
        <v>853</v>
      </c>
      <c r="P97" s="22">
        <v>3.2300000000000002E-2</v>
      </c>
      <c r="Q97" s="20">
        <v>5.2299999999999999E-2</v>
      </c>
      <c r="R97" s="23">
        <v>6.0500000000000005E-2</v>
      </c>
      <c r="S97" s="20" t="s">
        <v>853</v>
      </c>
      <c r="T97" s="57">
        <v>0.932442016113459</v>
      </c>
      <c r="U97" s="20"/>
      <c r="V97" s="31" t="s">
        <v>862</v>
      </c>
      <c r="W97" s="8" t="s">
        <v>862</v>
      </c>
      <c r="X97" s="32" t="s">
        <v>862</v>
      </c>
      <c r="Y97" s="57" t="s">
        <v>853</v>
      </c>
      <c r="Z97" s="23" t="s">
        <v>853</v>
      </c>
      <c r="AA97" s="20"/>
      <c r="AB97" s="14"/>
      <c r="AC97" s="14"/>
      <c r="AD97" s="18"/>
      <c r="AF97" s="18"/>
      <c r="AG97" s="18"/>
      <c r="AH97" s="18"/>
    </row>
    <row r="98" spans="1:34" x14ac:dyDescent="0.25">
      <c r="A98" s="7">
        <f t="shared" si="1"/>
        <v>95</v>
      </c>
      <c r="B98" s="30" t="str">
        <f>'Table S4'!B98</f>
        <v>Fosthiazate</v>
      </c>
      <c r="C98" s="46">
        <v>8.2707142857142854E-2</v>
      </c>
      <c r="D98" s="18">
        <v>0.1067362244897959</v>
      </c>
      <c r="E98" s="18">
        <v>0.10374158163265304</v>
      </c>
      <c r="F98" s="22">
        <v>6.08E-2</v>
      </c>
      <c r="G98" s="20">
        <v>0.1772</v>
      </c>
      <c r="H98" s="23">
        <v>0.22924000000000003</v>
      </c>
      <c r="I98" s="14">
        <v>0.17432095038206408</v>
      </c>
      <c r="J98" s="14">
        <v>0.96965342095340368</v>
      </c>
      <c r="K98" s="22">
        <v>4.4999999999999997E-3</v>
      </c>
      <c r="L98" s="20">
        <v>6.1000000000000004E-3</v>
      </c>
      <c r="M98" s="23">
        <v>1.49E-2</v>
      </c>
      <c r="N98" s="14">
        <v>1.0070699478274384E-2</v>
      </c>
      <c r="O98" s="14">
        <v>0.98567952359611544</v>
      </c>
      <c r="P98" s="22">
        <v>6.5299999999999997E-2</v>
      </c>
      <c r="Q98" s="20">
        <v>0.18329999999999999</v>
      </c>
      <c r="R98" s="23">
        <v>0.24414000000000002</v>
      </c>
      <c r="S98" s="20">
        <v>0.18439164986033849</v>
      </c>
      <c r="T98" s="57">
        <v>0.97401833023470141</v>
      </c>
      <c r="U98" s="20"/>
      <c r="V98" s="31">
        <v>0.01</v>
      </c>
      <c r="W98" s="8">
        <v>1.7000000000000001E-2</v>
      </c>
      <c r="X98" s="32">
        <v>2.4E-2</v>
      </c>
      <c r="Y98" s="57">
        <v>1.8677894171087169E-2</v>
      </c>
      <c r="Z98" s="23">
        <v>0.96172113577458584</v>
      </c>
      <c r="AA98" s="20"/>
      <c r="AB98" s="14"/>
      <c r="AC98" s="14"/>
      <c r="AD98" s="18"/>
      <c r="AF98" s="18"/>
      <c r="AG98" s="18"/>
      <c r="AH98" s="18"/>
    </row>
    <row r="99" spans="1:34" x14ac:dyDescent="0.25">
      <c r="A99" s="7">
        <f t="shared" si="1"/>
        <v>96</v>
      </c>
      <c r="B99" s="30" t="str">
        <f>'Table S4'!B99</f>
        <v>Fuberidazole</v>
      </c>
      <c r="C99" s="46">
        <v>6.0971428571428565E-2</v>
      </c>
      <c r="D99" s="18">
        <v>7.7397959183673468E-2</v>
      </c>
      <c r="E99" s="18">
        <v>7.371760204081633E-2</v>
      </c>
      <c r="F99" s="22">
        <v>5.3100000000000001E-2</v>
      </c>
      <c r="G99" s="20">
        <v>0.1391</v>
      </c>
      <c r="H99" s="23">
        <v>0.17259000000000002</v>
      </c>
      <c r="I99" s="14">
        <v>0.18713134199883907</v>
      </c>
      <c r="J99" s="14">
        <v>0.96514759567479946</v>
      </c>
      <c r="K99" s="22">
        <v>4.7800000000000002E-2</v>
      </c>
      <c r="L99" s="20">
        <v>0.104</v>
      </c>
      <c r="M99" s="23">
        <v>0.18909999999999999</v>
      </c>
      <c r="N99" s="14">
        <v>0.18564962913856334</v>
      </c>
      <c r="O99" s="14">
        <v>0.9994654676317638</v>
      </c>
      <c r="P99" s="22">
        <v>0.1009</v>
      </c>
      <c r="Q99" s="20">
        <v>0.24309999999999998</v>
      </c>
      <c r="R99" s="23">
        <v>0.36169000000000001</v>
      </c>
      <c r="S99" s="20">
        <v>0.37278097113740233</v>
      </c>
      <c r="T99" s="57">
        <v>0.98890566896975562</v>
      </c>
      <c r="U99" s="20"/>
      <c r="V99" s="31">
        <v>7.3999999999999996E-2</v>
      </c>
      <c r="W99" s="8">
        <v>0.17299999999999999</v>
      </c>
      <c r="X99" s="32">
        <v>0.27500000000000002</v>
      </c>
      <c r="Y99" s="57">
        <v>0.27896086513521146</v>
      </c>
      <c r="Z99" s="23">
        <v>0.99424330602506172</v>
      </c>
      <c r="AA99" s="20"/>
      <c r="AB99" s="14"/>
      <c r="AC99" s="14"/>
      <c r="AD99" s="18"/>
      <c r="AF99" s="18"/>
      <c r="AG99" s="18"/>
      <c r="AH99" s="18"/>
    </row>
    <row r="100" spans="1:34" x14ac:dyDescent="0.25">
      <c r="A100" s="7">
        <f t="shared" si="1"/>
        <v>97</v>
      </c>
      <c r="B100" s="30" t="str">
        <f>'Table S4'!B100</f>
        <v>Furalaxyl</v>
      </c>
      <c r="C100" s="46">
        <v>8.3657142857142874E-2</v>
      </c>
      <c r="D100" s="18">
        <v>0.10959336734693879</v>
      </c>
      <c r="E100" s="18">
        <v>0.10501301020408163</v>
      </c>
      <c r="F100" s="22">
        <v>6.4600000000000005E-2</v>
      </c>
      <c r="G100" s="20">
        <v>0.18229999999999999</v>
      </c>
      <c r="H100" s="23">
        <v>0.24299000000000004</v>
      </c>
      <c r="I100" s="14">
        <v>0.18056476397461133</v>
      </c>
      <c r="J100" s="14">
        <v>0.97615504471338599</v>
      </c>
      <c r="K100" s="22">
        <v>2.7199999999999998E-2</v>
      </c>
      <c r="L100" s="20">
        <v>3.95E-2</v>
      </c>
      <c r="M100" s="23">
        <v>7.3700000000000002E-2</v>
      </c>
      <c r="N100" s="14">
        <v>5.2294860446744994E-2</v>
      </c>
      <c r="O100" s="14">
        <v>0.98022899315107759</v>
      </c>
      <c r="P100" s="22">
        <v>9.1800000000000007E-2</v>
      </c>
      <c r="Q100" s="20">
        <v>0.2218</v>
      </c>
      <c r="R100" s="23">
        <v>0.31669000000000003</v>
      </c>
      <c r="S100" s="20">
        <v>0.23285962442135635</v>
      </c>
      <c r="T100" s="57">
        <v>0.98316660413053669</v>
      </c>
      <c r="U100" s="20"/>
      <c r="V100" s="31">
        <v>4.8000000000000001E-2</v>
      </c>
      <c r="W100" s="8">
        <v>8.3000000000000004E-2</v>
      </c>
      <c r="X100" s="32">
        <v>0.107</v>
      </c>
      <c r="Y100" s="57">
        <v>8.3717333640820485E-2</v>
      </c>
      <c r="Z100" s="23">
        <v>0.94166642148120638</v>
      </c>
      <c r="AA100" s="20"/>
      <c r="AB100" s="14"/>
      <c r="AC100" s="14"/>
      <c r="AD100" s="18"/>
      <c r="AF100" s="18"/>
      <c r="AG100" s="18"/>
      <c r="AH100" s="18"/>
    </row>
    <row r="101" spans="1:34" x14ac:dyDescent="0.25">
      <c r="A101" s="7">
        <f t="shared" si="1"/>
        <v>98</v>
      </c>
      <c r="B101" s="30" t="str">
        <f>'Table S4'!B101</f>
        <v>Furathiocarb</v>
      </c>
      <c r="C101" s="46">
        <v>6.233214285714285E-2</v>
      </c>
      <c r="D101" s="18">
        <v>7.3182653061224484E-2</v>
      </c>
      <c r="E101" s="18">
        <v>7.0418367346938765E-2</v>
      </c>
      <c r="F101" s="22">
        <v>6.4000000000000003E-3</v>
      </c>
      <c r="G101" s="20">
        <v>3.2599999999999997E-2</v>
      </c>
      <c r="H101" s="23">
        <v>0.10021000000000001</v>
      </c>
      <c r="I101" s="14">
        <v>8.9853852256540148E-2</v>
      </c>
      <c r="J101" s="14">
        <v>0.94321838947797176</v>
      </c>
      <c r="K101" s="22">
        <v>0.18329999999999999</v>
      </c>
      <c r="L101" s="20">
        <v>0.29949999999999999</v>
      </c>
      <c r="M101" s="23">
        <v>0.52349999999999997</v>
      </c>
      <c r="N101" s="14">
        <v>0.55359482942959182</v>
      </c>
      <c r="O101" s="14">
        <v>0.99163494070393998</v>
      </c>
      <c r="P101" s="22">
        <v>0.18969999999999998</v>
      </c>
      <c r="Q101" s="20">
        <v>0.33210000000000001</v>
      </c>
      <c r="R101" s="23">
        <v>0.62370999999999999</v>
      </c>
      <c r="S101" s="20">
        <v>0.64344868168613178</v>
      </c>
      <c r="T101" s="57">
        <v>0.9977427525232494</v>
      </c>
      <c r="U101" s="20"/>
      <c r="V101" s="31">
        <v>0.21099999999999999</v>
      </c>
      <c r="W101" s="8">
        <v>0.36899999999999999</v>
      </c>
      <c r="X101" s="32">
        <v>0.61599999999999999</v>
      </c>
      <c r="Y101" s="57">
        <v>0.65649156313816848</v>
      </c>
      <c r="Z101" s="23">
        <v>0.99144205815102404</v>
      </c>
      <c r="AA101" s="20"/>
      <c r="AB101" s="14"/>
      <c r="AC101" s="14"/>
      <c r="AD101" s="18"/>
      <c r="AF101" s="18"/>
      <c r="AG101" s="18"/>
      <c r="AH101" s="18"/>
    </row>
    <row r="102" spans="1:34" x14ac:dyDescent="0.25">
      <c r="A102" s="7">
        <f t="shared" si="1"/>
        <v>99</v>
      </c>
      <c r="B102" s="30" t="str">
        <f>'Table S4'!B102</f>
        <v>Heptenophos</v>
      </c>
      <c r="C102" s="46">
        <v>8.1778571428571437E-2</v>
      </c>
      <c r="D102" s="18">
        <v>0.11106989795918368</v>
      </c>
      <c r="E102" s="18">
        <v>0.12200382653061226</v>
      </c>
      <c r="F102" s="22">
        <v>2.81E-2</v>
      </c>
      <c r="G102" s="20">
        <v>0.1212</v>
      </c>
      <c r="H102" s="23">
        <v>0.11011</v>
      </c>
      <c r="I102" s="14" t="s">
        <v>853</v>
      </c>
      <c r="J102" s="14">
        <v>0.84563057350243354</v>
      </c>
      <c r="K102" s="22">
        <v>2.06E-2</v>
      </c>
      <c r="L102" s="20">
        <v>3.5000000000000003E-2</v>
      </c>
      <c r="M102" s="23">
        <v>6.3200000000000006E-2</v>
      </c>
      <c r="N102" s="14">
        <v>4.0098270672520614E-2</v>
      </c>
      <c r="O102" s="14">
        <v>0.9734654951736601</v>
      </c>
      <c r="P102" s="22">
        <v>4.87E-2</v>
      </c>
      <c r="Q102" s="20">
        <v>0.15620000000000001</v>
      </c>
      <c r="R102" s="23">
        <v>0.17331000000000002</v>
      </c>
      <c r="S102" s="20" t="s">
        <v>853</v>
      </c>
      <c r="T102" s="57">
        <v>0.9082876000149136</v>
      </c>
      <c r="U102" s="20"/>
      <c r="V102" s="31">
        <v>3.4000000000000002E-2</v>
      </c>
      <c r="W102" s="8">
        <v>6.2E-2</v>
      </c>
      <c r="X102" s="32">
        <v>9.2999999999999999E-2</v>
      </c>
      <c r="Y102" s="57">
        <v>6.230195667137696E-2</v>
      </c>
      <c r="Z102" s="23">
        <v>0.95016322436054823</v>
      </c>
      <c r="AA102" s="20"/>
      <c r="AB102" s="14"/>
      <c r="AC102" s="14"/>
      <c r="AD102" s="18"/>
      <c r="AF102" s="18"/>
      <c r="AG102" s="18"/>
      <c r="AH102" s="18"/>
    </row>
    <row r="103" spans="1:34" x14ac:dyDescent="0.25">
      <c r="A103" s="7">
        <f t="shared" si="1"/>
        <v>100</v>
      </c>
      <c r="B103" s="30" t="str">
        <f>'Table S4'!B103</f>
        <v>Hexaconazole</v>
      </c>
      <c r="C103" s="46">
        <v>8.5878571428571429E-2</v>
      </c>
      <c r="D103" s="18">
        <v>0.11383061224489796</v>
      </c>
      <c r="E103" s="18">
        <v>0.10853239795918367</v>
      </c>
      <c r="F103" s="22">
        <v>5.2299999999999999E-2</v>
      </c>
      <c r="G103" s="20">
        <v>0.1109</v>
      </c>
      <c r="H103" s="23">
        <v>0.19349000000000002</v>
      </c>
      <c r="I103" s="14">
        <v>0.13109110692306936</v>
      </c>
      <c r="J103" s="14">
        <v>0.99708256166691978</v>
      </c>
      <c r="K103" s="22">
        <v>0.10489999999999999</v>
      </c>
      <c r="L103" s="20">
        <v>0.15040000000000001</v>
      </c>
      <c r="M103" s="23">
        <v>0.25840000000000002</v>
      </c>
      <c r="N103" s="14">
        <v>0.18186506253010412</v>
      </c>
      <c r="O103" s="14">
        <v>0.96926871077729704</v>
      </c>
      <c r="P103" s="22">
        <v>0.15720000000000001</v>
      </c>
      <c r="Q103" s="20">
        <v>0.26129999999999998</v>
      </c>
      <c r="R103" s="23">
        <v>0.45189000000000001</v>
      </c>
      <c r="S103" s="20">
        <v>0.31295616945317345</v>
      </c>
      <c r="T103" s="57">
        <v>0.98484913137108565</v>
      </c>
      <c r="U103" s="20"/>
      <c r="V103" s="31">
        <v>0.19600000000000001</v>
      </c>
      <c r="W103" s="8">
        <v>0.35099999999999998</v>
      </c>
      <c r="X103" s="32">
        <v>0.36299999999999999</v>
      </c>
      <c r="Y103" s="57" t="s">
        <v>853</v>
      </c>
      <c r="Z103" s="23">
        <v>0.8892855338274861</v>
      </c>
      <c r="AA103" s="20"/>
      <c r="AB103" s="14"/>
      <c r="AC103" s="14"/>
      <c r="AD103" s="18"/>
      <c r="AF103" s="18"/>
      <c r="AG103" s="18"/>
      <c r="AH103" s="18"/>
    </row>
    <row r="104" spans="1:34" x14ac:dyDescent="0.25">
      <c r="A104" s="7">
        <f t="shared" si="1"/>
        <v>101</v>
      </c>
      <c r="B104" s="30" t="str">
        <f>'Table S4'!B104</f>
        <v>Hexythiazox</v>
      </c>
      <c r="C104" s="46">
        <v>5.8167857142857146E-2</v>
      </c>
      <c r="D104" s="18">
        <v>7.4510204081632656E-2</v>
      </c>
      <c r="E104" s="18">
        <v>6.7760204081632663E-2</v>
      </c>
      <c r="F104" s="22" t="s">
        <v>862</v>
      </c>
      <c r="G104" s="20">
        <v>1.5E-3</v>
      </c>
      <c r="H104" s="23">
        <v>1.5950000000000002E-2</v>
      </c>
      <c r="I104" s="14" t="s">
        <v>853</v>
      </c>
      <c r="J104" s="14" t="s">
        <v>853</v>
      </c>
      <c r="K104" s="22">
        <v>9.7299999999999998E-2</v>
      </c>
      <c r="L104" s="20">
        <v>0.13439999999999999</v>
      </c>
      <c r="M104" s="23">
        <v>0.25169999999999998</v>
      </c>
      <c r="N104" s="14">
        <v>0.27326212507812359</v>
      </c>
      <c r="O104" s="14">
        <v>0.98184940040503987</v>
      </c>
      <c r="P104" s="22">
        <v>9.7299999999999998E-2</v>
      </c>
      <c r="Q104" s="20">
        <v>0.13589999999999999</v>
      </c>
      <c r="R104" s="23">
        <v>0.26765</v>
      </c>
      <c r="S104" s="20">
        <v>0.28642827418135497</v>
      </c>
      <c r="T104" s="57">
        <v>0.9855405235478738</v>
      </c>
      <c r="U104" s="20"/>
      <c r="V104" s="31">
        <v>8.5999999999999993E-2</v>
      </c>
      <c r="W104" s="8">
        <v>0.16700000000000001</v>
      </c>
      <c r="X104" s="32">
        <v>0.28000000000000003</v>
      </c>
      <c r="Y104" s="57">
        <v>0.30472430212579904</v>
      </c>
      <c r="Z104" s="23">
        <v>0.99611977043304745</v>
      </c>
      <c r="AA104" s="20"/>
      <c r="AB104" s="14"/>
      <c r="AC104" s="14"/>
      <c r="AD104" s="18"/>
    </row>
    <row r="105" spans="1:34" x14ac:dyDescent="0.25">
      <c r="A105" s="7">
        <f t="shared" si="1"/>
        <v>102</v>
      </c>
      <c r="B105" s="30" t="str">
        <f>'Table S4'!B105</f>
        <v>Imazalil</v>
      </c>
      <c r="C105" s="46">
        <v>0.10558214285714286</v>
      </c>
      <c r="D105" s="18">
        <v>0.12095408163265306</v>
      </c>
      <c r="E105" s="18">
        <v>0.12234158163265306</v>
      </c>
      <c r="F105" s="22">
        <v>6.6400000000000001E-2</v>
      </c>
      <c r="G105" s="20">
        <v>0.22869999999999999</v>
      </c>
      <c r="H105" s="23">
        <v>0.29238000000000003</v>
      </c>
      <c r="I105" s="14">
        <v>0.18854139374349907</v>
      </c>
      <c r="J105" s="14">
        <v>0.95826288898000467</v>
      </c>
      <c r="K105" s="22" t="s">
        <v>862</v>
      </c>
      <c r="L105" s="20">
        <v>1E-3</v>
      </c>
      <c r="M105" s="23" t="s">
        <v>862</v>
      </c>
      <c r="N105" s="14" t="s">
        <v>853</v>
      </c>
      <c r="O105" s="14" t="s">
        <v>853</v>
      </c>
      <c r="P105" s="22">
        <v>6.6400000000000001E-2</v>
      </c>
      <c r="Q105" s="20">
        <v>0.22969999999999999</v>
      </c>
      <c r="R105" s="23">
        <v>0.29238000000000003</v>
      </c>
      <c r="S105" s="20">
        <v>0.18876313014965934</v>
      </c>
      <c r="T105" s="57">
        <v>0.95741977362668962</v>
      </c>
      <c r="U105" s="20"/>
      <c r="V105" s="31" t="s">
        <v>862</v>
      </c>
      <c r="W105" s="8">
        <v>3.0000000000000001E-3</v>
      </c>
      <c r="X105" s="32" t="s">
        <v>862</v>
      </c>
      <c r="Y105" s="57" t="s">
        <v>853</v>
      </c>
      <c r="Z105" s="23" t="s">
        <v>853</v>
      </c>
      <c r="AA105" s="20"/>
      <c r="AB105" s="14"/>
      <c r="AC105" s="14"/>
      <c r="AD105" s="18"/>
      <c r="AF105" s="18"/>
      <c r="AG105" s="18"/>
      <c r="AH105" s="18"/>
    </row>
    <row r="106" spans="1:34" x14ac:dyDescent="0.25">
      <c r="A106" s="7">
        <f t="shared" si="1"/>
        <v>103</v>
      </c>
      <c r="B106" s="30" t="str">
        <f>'Table S4'!B106</f>
        <v>Imazaquin</v>
      </c>
      <c r="C106" s="46">
        <v>8.1532142857142859E-2</v>
      </c>
      <c r="D106" s="18">
        <v>0.11056479591836735</v>
      </c>
      <c r="E106" s="18">
        <v>0.10503086734693877</v>
      </c>
      <c r="F106" s="22">
        <v>3.8E-3</v>
      </c>
      <c r="G106" s="20">
        <v>8.3000000000000001E-3</v>
      </c>
      <c r="H106" s="23">
        <v>1.7050000000000003E-2</v>
      </c>
      <c r="I106" s="14">
        <v>1.1435166613792205E-2</v>
      </c>
      <c r="J106" s="14">
        <v>0.99910584717380069</v>
      </c>
      <c r="K106" s="22" t="s">
        <v>862</v>
      </c>
      <c r="L106" s="20" t="s">
        <v>862</v>
      </c>
      <c r="M106" s="23" t="s">
        <v>862</v>
      </c>
      <c r="N106" s="14" t="s">
        <v>853</v>
      </c>
      <c r="O106" s="14" t="s">
        <v>853</v>
      </c>
      <c r="P106" s="22">
        <v>3.8E-3</v>
      </c>
      <c r="Q106" s="20">
        <v>8.3000000000000001E-3</v>
      </c>
      <c r="R106" s="23">
        <v>1.7050000000000003E-2</v>
      </c>
      <c r="S106" s="20">
        <v>1.1435166613792205E-2</v>
      </c>
      <c r="T106" s="57">
        <v>0.99910584717380069</v>
      </c>
      <c r="U106" s="20"/>
      <c r="V106" s="31" t="s">
        <v>862</v>
      </c>
      <c r="W106" s="8" t="s">
        <v>862</v>
      </c>
      <c r="X106" s="32" t="s">
        <v>862</v>
      </c>
      <c r="Y106" s="57" t="s">
        <v>853</v>
      </c>
      <c r="Z106" s="23" t="s">
        <v>853</v>
      </c>
      <c r="AA106" s="20"/>
      <c r="AB106" s="14"/>
      <c r="AC106" s="14"/>
      <c r="AD106" s="14"/>
    </row>
    <row r="107" spans="1:34" x14ac:dyDescent="0.25">
      <c r="A107" s="7">
        <f t="shared" si="1"/>
        <v>104</v>
      </c>
      <c r="B107" s="30" t="str">
        <f>'Table S4'!B107</f>
        <v>Imidacloprid</v>
      </c>
      <c r="C107" s="46">
        <v>8.4071428571428575E-2</v>
      </c>
      <c r="D107" s="18">
        <v>0.11748010204081634</v>
      </c>
      <c r="E107" s="18">
        <v>0.10998545918367346</v>
      </c>
      <c r="F107" s="22">
        <v>4.2000000000000003E-2</v>
      </c>
      <c r="G107" s="20">
        <v>0.1104</v>
      </c>
      <c r="H107" s="23">
        <v>0.14871999999999999</v>
      </c>
      <c r="I107" s="14">
        <v>0.105390568658598</v>
      </c>
      <c r="J107" s="14">
        <v>0.979031139588044</v>
      </c>
      <c r="K107" s="22">
        <v>1.49E-2</v>
      </c>
      <c r="L107" s="20">
        <v>2.4500000000000001E-2</v>
      </c>
      <c r="M107" s="23">
        <v>4.5199999999999997E-2</v>
      </c>
      <c r="N107" s="14">
        <v>3.0353373517536648E-2</v>
      </c>
      <c r="O107" s="14">
        <v>0.98635529037022573</v>
      </c>
      <c r="P107" s="22">
        <v>5.6900000000000006E-2</v>
      </c>
      <c r="Q107" s="20">
        <v>0.13489999999999999</v>
      </c>
      <c r="R107" s="23">
        <v>0.19391999999999998</v>
      </c>
      <c r="S107" s="20">
        <v>0.13574394217613467</v>
      </c>
      <c r="T107" s="57">
        <v>0.98444577576057413</v>
      </c>
      <c r="U107" s="20"/>
      <c r="V107" s="31">
        <v>2.4E-2</v>
      </c>
      <c r="W107" s="8">
        <v>4.4999999999999998E-2</v>
      </c>
      <c r="X107" s="32">
        <v>6.4000000000000001E-2</v>
      </c>
      <c r="Y107" s="57">
        <v>4.5945195215896607E-2</v>
      </c>
      <c r="Z107" s="23">
        <v>0.96915745558169353</v>
      </c>
      <c r="AA107" s="20"/>
      <c r="AB107" s="14"/>
      <c r="AC107" s="14"/>
      <c r="AD107" s="14"/>
      <c r="AF107" s="18"/>
      <c r="AG107" s="18"/>
      <c r="AH107" s="18"/>
    </row>
    <row r="108" spans="1:34" x14ac:dyDescent="0.25">
      <c r="A108" s="7">
        <f t="shared" si="1"/>
        <v>105</v>
      </c>
      <c r="B108" s="30" t="str">
        <f>'Table S4'!B108</f>
        <v>Indoxacarb</v>
      </c>
      <c r="C108" s="46">
        <v>5.4324999999999998E-2</v>
      </c>
      <c r="D108" s="18">
        <v>6.5660714285714294E-2</v>
      </c>
      <c r="E108" s="18">
        <v>5.8637500000000002E-2</v>
      </c>
      <c r="F108" s="22" t="s">
        <v>862</v>
      </c>
      <c r="G108" s="20" t="s">
        <v>862</v>
      </c>
      <c r="H108" s="23">
        <v>3.0800000000000003E-3</v>
      </c>
      <c r="I108" s="14" t="s">
        <v>853</v>
      </c>
      <c r="J108" s="14" t="s">
        <v>853</v>
      </c>
      <c r="K108" s="22">
        <v>6.7699999999999996E-2</v>
      </c>
      <c r="L108" s="20">
        <v>8.4199999999999997E-2</v>
      </c>
      <c r="M108" s="23">
        <v>0.13819999999999999</v>
      </c>
      <c r="N108" s="14">
        <v>0.17991268775509203</v>
      </c>
      <c r="O108" s="14">
        <v>0.96526539330601202</v>
      </c>
      <c r="P108" s="22">
        <v>6.7699999999999996E-2</v>
      </c>
      <c r="Q108" s="20">
        <v>8.4199999999999997E-2</v>
      </c>
      <c r="R108" s="23">
        <v>0.14127999999999999</v>
      </c>
      <c r="S108" s="20">
        <v>0.18273018045122244</v>
      </c>
      <c r="T108" s="57">
        <v>0.96804452104006933</v>
      </c>
      <c r="U108" s="20"/>
      <c r="V108" s="31">
        <v>4.3999999999999997E-2</v>
      </c>
      <c r="W108" s="8">
        <v>0.114</v>
      </c>
      <c r="X108" s="32">
        <v>0.13700000000000001</v>
      </c>
      <c r="Y108" s="57">
        <v>0.18402668087544169</v>
      </c>
      <c r="Z108" s="23">
        <v>0.97075963969640011</v>
      </c>
      <c r="AA108" s="20"/>
      <c r="AB108" s="14"/>
      <c r="AC108" s="14"/>
      <c r="AD108" s="18"/>
      <c r="AF108" s="18"/>
      <c r="AG108" s="18"/>
      <c r="AH108" s="18"/>
    </row>
    <row r="109" spans="1:34" x14ac:dyDescent="0.25">
      <c r="A109" s="7">
        <f t="shared" si="1"/>
        <v>106</v>
      </c>
      <c r="B109" s="30" t="str">
        <f>'Table S4'!B109</f>
        <v>Ipconazole Isomer</v>
      </c>
      <c r="C109" s="46">
        <v>7.628571428571429E-2</v>
      </c>
      <c r="D109" s="18">
        <v>9.5545408163265302E-2</v>
      </c>
      <c r="E109" s="18">
        <v>9.2534693877551019E-2</v>
      </c>
      <c r="F109" s="22">
        <v>2.5600000000000001E-2</v>
      </c>
      <c r="G109" s="20">
        <v>7.0300000000000001E-2</v>
      </c>
      <c r="H109" s="23">
        <v>0.12320000000000002</v>
      </c>
      <c r="I109" s="14">
        <v>9.6292138512937359E-2</v>
      </c>
      <c r="J109" s="14">
        <v>0.99730136425267624</v>
      </c>
      <c r="K109" s="22">
        <v>0.21959999999999999</v>
      </c>
      <c r="L109" s="20">
        <v>0.33389999999999997</v>
      </c>
      <c r="M109" s="23">
        <v>0.50219999999999998</v>
      </c>
      <c r="N109" s="14">
        <v>0.42895583011039401</v>
      </c>
      <c r="O109" s="14">
        <v>0.96139271194766351</v>
      </c>
      <c r="P109" s="22">
        <v>0.2452</v>
      </c>
      <c r="Q109" s="20">
        <v>0.4042</v>
      </c>
      <c r="R109" s="23">
        <v>0.62539999999999996</v>
      </c>
      <c r="S109" s="20">
        <v>0.52524796862333145</v>
      </c>
      <c r="T109" s="57">
        <v>0.97429382551911159</v>
      </c>
      <c r="U109" s="20"/>
      <c r="V109" s="31">
        <v>0.38800000000000001</v>
      </c>
      <c r="W109" s="8">
        <v>0.60399999999999998</v>
      </c>
      <c r="X109" s="32">
        <v>0.86799999999999999</v>
      </c>
      <c r="Y109" s="57">
        <v>0.75055622668556088</v>
      </c>
      <c r="Z109" s="23">
        <v>0.955806876191587</v>
      </c>
      <c r="AA109" s="20"/>
      <c r="AB109" s="14"/>
      <c r="AC109" s="14"/>
      <c r="AD109" s="18"/>
      <c r="AF109" s="18"/>
      <c r="AG109" s="18"/>
      <c r="AH109" s="18"/>
    </row>
    <row r="110" spans="1:34" x14ac:dyDescent="0.25">
      <c r="A110" s="7">
        <f t="shared" si="1"/>
        <v>107</v>
      </c>
      <c r="B110" s="30" t="str">
        <f>'Table S4'!B110</f>
        <v>Iprovalicarb</v>
      </c>
      <c r="C110" s="46">
        <v>8.6089285714285715E-2</v>
      </c>
      <c r="D110" s="18">
        <v>0.11434744897959183</v>
      </c>
      <c r="E110" s="18">
        <v>0.11034566326530613</v>
      </c>
      <c r="F110" s="22">
        <v>5.96E-2</v>
      </c>
      <c r="G110" s="20">
        <v>0.1676</v>
      </c>
      <c r="H110" s="23">
        <v>0.23397000000000001</v>
      </c>
      <c r="I110" s="14">
        <v>0.1636547690907941</v>
      </c>
      <c r="J110" s="14">
        <v>0.98131754188699583</v>
      </c>
      <c r="K110" s="22">
        <v>1.4800000000000001E-2</v>
      </c>
      <c r="L110" s="20">
        <v>1.84E-2</v>
      </c>
      <c r="M110" s="23">
        <v>3.9E-2</v>
      </c>
      <c r="N110" s="14">
        <v>2.5908571785715626E-2</v>
      </c>
      <c r="O110" s="14">
        <v>0.97135520403146536</v>
      </c>
      <c r="P110" s="22">
        <v>7.4399999999999994E-2</v>
      </c>
      <c r="Q110" s="20">
        <v>0.186</v>
      </c>
      <c r="R110" s="23">
        <v>0.27296999999999999</v>
      </c>
      <c r="S110" s="20">
        <v>0.18956334087650969</v>
      </c>
      <c r="T110" s="57">
        <v>0.98596798848153844</v>
      </c>
      <c r="U110" s="20"/>
      <c r="V110" s="31">
        <v>2.8000000000000001E-2</v>
      </c>
      <c r="W110" s="8">
        <v>4.2000000000000003E-2</v>
      </c>
      <c r="X110" s="32">
        <v>5.8000000000000003E-2</v>
      </c>
      <c r="Y110" s="57">
        <v>4.3023506755493844E-2</v>
      </c>
      <c r="Z110" s="23">
        <v>0.93707758542608199</v>
      </c>
      <c r="AA110" s="20"/>
      <c r="AB110" s="14"/>
      <c r="AC110" s="14"/>
      <c r="AD110" s="18"/>
      <c r="AF110" s="18"/>
      <c r="AG110" s="18"/>
      <c r="AH110" s="18"/>
    </row>
    <row r="111" spans="1:34" x14ac:dyDescent="0.25">
      <c r="A111" s="7">
        <f t="shared" si="1"/>
        <v>108</v>
      </c>
      <c r="B111" s="30" t="str">
        <f>'Table S4'!B111</f>
        <v>Isofetamid</v>
      </c>
      <c r="C111" s="46">
        <v>7.2100000000000011E-2</v>
      </c>
      <c r="D111" s="18">
        <v>9.0121428571428588E-2</v>
      </c>
      <c r="E111" s="18">
        <v>8.9725000000000013E-2</v>
      </c>
      <c r="F111" s="22">
        <v>2.6499999999999999E-2</v>
      </c>
      <c r="G111" s="20">
        <v>8.0699999999999994E-2</v>
      </c>
      <c r="H111" s="23">
        <v>0.15345000000000003</v>
      </c>
      <c r="I111" s="14">
        <v>0.12138524719602979</v>
      </c>
      <c r="J111" s="14">
        <v>0.99582203048942819</v>
      </c>
      <c r="K111" s="22">
        <v>9.9099999999999994E-2</v>
      </c>
      <c r="L111" s="20">
        <v>0.17080000000000001</v>
      </c>
      <c r="M111" s="23">
        <v>0.3024</v>
      </c>
      <c r="N111" s="14">
        <v>0.25267677608532985</v>
      </c>
      <c r="O111" s="14">
        <v>0.98953223996646511</v>
      </c>
      <c r="P111" s="22">
        <v>0.12559999999999999</v>
      </c>
      <c r="Q111" s="20">
        <v>0.2515</v>
      </c>
      <c r="R111" s="23">
        <v>0.45585000000000003</v>
      </c>
      <c r="S111" s="20">
        <v>0.37406202328135962</v>
      </c>
      <c r="T111" s="57">
        <v>0.99687401275069643</v>
      </c>
      <c r="U111" s="20"/>
      <c r="V111" s="31">
        <v>0.13200000000000001</v>
      </c>
      <c r="W111" s="8">
        <v>0.22800000000000001</v>
      </c>
      <c r="X111" s="32">
        <v>0.4</v>
      </c>
      <c r="Y111" s="57">
        <v>0.33487448575344236</v>
      </c>
      <c r="Z111" s="23">
        <v>0.98904784947296154</v>
      </c>
      <c r="AA111" s="20"/>
      <c r="AB111" s="14"/>
      <c r="AC111" s="14"/>
      <c r="AD111" s="18"/>
      <c r="AF111" s="18"/>
      <c r="AG111" s="18"/>
      <c r="AH111" s="18"/>
    </row>
    <row r="112" spans="1:34" x14ac:dyDescent="0.25">
      <c r="A112" s="7">
        <f t="shared" si="1"/>
        <v>109</v>
      </c>
      <c r="B112" s="30" t="str">
        <f>'Table S4'!B112</f>
        <v>Isoproturon</v>
      </c>
      <c r="C112" s="46">
        <v>6.9682142857142859E-2</v>
      </c>
      <c r="D112" s="18">
        <v>8.9907653061224488E-2</v>
      </c>
      <c r="E112" s="18">
        <v>8.6093367346938773E-2</v>
      </c>
      <c r="F112" s="22">
        <v>5.8599999999999999E-2</v>
      </c>
      <c r="G112" s="20">
        <v>0.1532</v>
      </c>
      <c r="H112" s="23">
        <v>0.19756000000000001</v>
      </c>
      <c r="I112" s="14">
        <v>0.18167698264910023</v>
      </c>
      <c r="J112" s="14">
        <v>0.9705108235253358</v>
      </c>
      <c r="K112" s="22">
        <v>3.3500000000000002E-2</v>
      </c>
      <c r="L112" s="20">
        <v>5.6800000000000003E-2</v>
      </c>
      <c r="M112" s="23">
        <v>0.1048</v>
      </c>
      <c r="N112" s="14">
        <v>8.9606499698696579E-2</v>
      </c>
      <c r="O112" s="14">
        <v>0.99224958549469144</v>
      </c>
      <c r="P112" s="22">
        <v>9.2100000000000001E-2</v>
      </c>
      <c r="Q112" s="20">
        <v>0.21000000000000002</v>
      </c>
      <c r="R112" s="23">
        <v>0.30236000000000002</v>
      </c>
      <c r="S112" s="20">
        <v>0.27128348234779687</v>
      </c>
      <c r="T112" s="57">
        <v>0.98318575035171385</v>
      </c>
      <c r="U112" s="20"/>
      <c r="V112" s="31">
        <v>5.5E-2</v>
      </c>
      <c r="W112" s="8">
        <v>0.104</v>
      </c>
      <c r="X112" s="32">
        <v>0.153</v>
      </c>
      <c r="Y112" s="57">
        <v>0.13829803400868826</v>
      </c>
      <c r="Z112" s="23">
        <v>0.97731425590595511</v>
      </c>
      <c r="AA112" s="20"/>
      <c r="AB112" s="14"/>
      <c r="AC112" s="14"/>
      <c r="AD112" s="18"/>
      <c r="AF112" s="18"/>
      <c r="AG112" s="18"/>
      <c r="AH112" s="18"/>
    </row>
    <row r="113" spans="1:34" x14ac:dyDescent="0.25">
      <c r="A113" s="7">
        <f t="shared" si="1"/>
        <v>110</v>
      </c>
      <c r="B113" s="30" t="str">
        <f>'Table S4'!B113</f>
        <v>Isopyrazam</v>
      </c>
      <c r="C113" s="46">
        <v>6.1000000000000006E-2</v>
      </c>
      <c r="D113" s="18">
        <v>6.7150000000000001E-2</v>
      </c>
      <c r="E113" s="18">
        <v>6.740714285714286E-2</v>
      </c>
      <c r="F113" s="22">
        <v>1.47E-2</v>
      </c>
      <c r="G113" s="20">
        <v>5.2999999999999999E-2</v>
      </c>
      <c r="H113" s="23">
        <v>0.12155000000000001</v>
      </c>
      <c r="I113" s="14">
        <v>0.1215861212996303</v>
      </c>
      <c r="J113" s="14">
        <v>0.98112502670912372</v>
      </c>
      <c r="K113" s="22">
        <v>0.19850000000000001</v>
      </c>
      <c r="L113" s="20">
        <v>0.34300000000000003</v>
      </c>
      <c r="M113" s="23">
        <v>0.55600000000000005</v>
      </c>
      <c r="N113" s="14">
        <v>0.62930858387032484</v>
      </c>
      <c r="O113" s="14">
        <v>0.98708244649339771</v>
      </c>
      <c r="P113" s="22">
        <v>0.2132</v>
      </c>
      <c r="Q113" s="20">
        <v>0.39600000000000002</v>
      </c>
      <c r="R113" s="23">
        <v>0.6775500000000001</v>
      </c>
      <c r="S113" s="20">
        <v>0.75089470516995482</v>
      </c>
      <c r="T113" s="57">
        <v>0.99415730949404402</v>
      </c>
      <c r="U113" s="20"/>
      <c r="V113" s="31">
        <v>0.23499999999999999</v>
      </c>
      <c r="W113" s="8">
        <v>0.40100000000000002</v>
      </c>
      <c r="X113" s="32">
        <v>0.66800000000000004</v>
      </c>
      <c r="Y113" s="57">
        <v>0.75086499860286338</v>
      </c>
      <c r="Z113" s="23">
        <v>0.98929766525170337</v>
      </c>
      <c r="AA113" s="20"/>
      <c r="AB113" s="14"/>
      <c r="AC113" s="14"/>
      <c r="AD113" s="18"/>
      <c r="AF113" s="18"/>
      <c r="AG113" s="18"/>
      <c r="AH113" s="18"/>
    </row>
    <row r="114" spans="1:34" x14ac:dyDescent="0.25">
      <c r="A114" s="7">
        <f t="shared" si="1"/>
        <v>111</v>
      </c>
      <c r="B114" s="30" t="str">
        <f>'Table S4'!B114</f>
        <v>Linuron</v>
      </c>
      <c r="C114" s="46">
        <v>7.3378571428571432E-2</v>
      </c>
      <c r="D114" s="18">
        <v>9.3605612244897954E-2</v>
      </c>
      <c r="E114" s="18">
        <v>9.2094897959183672E-2</v>
      </c>
      <c r="F114" s="22">
        <v>3.8100000000000002E-2</v>
      </c>
      <c r="G114" s="20">
        <v>0.1017</v>
      </c>
      <c r="H114" s="23">
        <v>0.15631</v>
      </c>
      <c r="I114" s="14">
        <v>0.12813796129554056</v>
      </c>
      <c r="J114" s="14">
        <v>0.98953970464547436</v>
      </c>
      <c r="K114" s="22">
        <v>0.2127</v>
      </c>
      <c r="L114" s="20">
        <v>0.36020000000000002</v>
      </c>
      <c r="M114" s="23">
        <v>0.74790000000000001</v>
      </c>
      <c r="N114" s="14">
        <v>0.58323631948138066</v>
      </c>
      <c r="O114" s="14">
        <v>0.99577118988364732</v>
      </c>
      <c r="P114" s="22">
        <v>0.25080000000000002</v>
      </c>
      <c r="Q114" s="20">
        <v>0.46190000000000003</v>
      </c>
      <c r="R114" s="23">
        <v>0.90420999999999996</v>
      </c>
      <c r="S114" s="20">
        <v>0.71137428077692122</v>
      </c>
      <c r="T114" s="57">
        <v>0.99736049240876545</v>
      </c>
      <c r="U114" s="20"/>
      <c r="V114" s="31">
        <v>0.28899999999999998</v>
      </c>
      <c r="W114" s="8">
        <v>0.51200000000000001</v>
      </c>
      <c r="X114" s="32">
        <v>0.96899999999999997</v>
      </c>
      <c r="Y114" s="57">
        <v>0.7716620657753458</v>
      </c>
      <c r="Z114" s="23">
        <v>0.99481194298125564</v>
      </c>
      <c r="AA114" s="20"/>
      <c r="AB114" s="14"/>
      <c r="AC114" s="14"/>
      <c r="AD114" s="18"/>
      <c r="AF114" s="18"/>
      <c r="AG114" s="18"/>
      <c r="AH114" s="18"/>
    </row>
    <row r="115" spans="1:34" x14ac:dyDescent="0.25">
      <c r="A115" s="7">
        <f t="shared" si="1"/>
        <v>112</v>
      </c>
      <c r="B115" s="30" t="str">
        <f>'Table S4'!B115</f>
        <v>Malaoxon</v>
      </c>
      <c r="C115" s="46">
        <v>0.14010714285714285</v>
      </c>
      <c r="D115" s="18">
        <v>0.16368622448979592</v>
      </c>
      <c r="E115" s="18">
        <v>0.15879515306122446</v>
      </c>
      <c r="F115" s="22">
        <v>0.1187</v>
      </c>
      <c r="G115" s="20">
        <v>0.27160000000000001</v>
      </c>
      <c r="H115" s="23">
        <v>0.39622000000000007</v>
      </c>
      <c r="I115" s="14">
        <v>0.19132582708028043</v>
      </c>
      <c r="J115" s="14">
        <v>0.98527991970558437</v>
      </c>
      <c r="K115" s="22">
        <v>1.24E-2</v>
      </c>
      <c r="L115" s="20">
        <v>1.4500000000000001E-2</v>
      </c>
      <c r="M115" s="23">
        <v>2.9499999999999998E-2</v>
      </c>
      <c r="N115" s="14">
        <v>1.3697083023039933E-2</v>
      </c>
      <c r="O115" s="14">
        <v>0.97557833089050972</v>
      </c>
      <c r="P115" s="22">
        <v>0.13109999999999999</v>
      </c>
      <c r="Q115" s="20">
        <v>0.28610000000000002</v>
      </c>
      <c r="R115" s="23">
        <v>0.4257200000000001</v>
      </c>
      <c r="S115" s="20">
        <v>0.20502291010332038</v>
      </c>
      <c r="T115" s="57">
        <v>0.98677704696056834</v>
      </c>
      <c r="U115" s="20"/>
      <c r="V115" s="31">
        <v>2.1000000000000001E-2</v>
      </c>
      <c r="W115" s="8">
        <v>2.7E-2</v>
      </c>
      <c r="X115" s="32">
        <v>4.5999999999999999E-2</v>
      </c>
      <c r="Y115" s="57">
        <v>2.2511316454540492E-2</v>
      </c>
      <c r="Z115" s="23">
        <v>0.96628484961665384</v>
      </c>
      <c r="AA115" s="20"/>
      <c r="AB115" s="14"/>
      <c r="AC115" s="14"/>
      <c r="AD115" s="18"/>
      <c r="AF115" s="18"/>
      <c r="AG115" s="18"/>
      <c r="AH115" s="18"/>
    </row>
    <row r="116" spans="1:34" x14ac:dyDescent="0.25">
      <c r="A116" s="7">
        <f t="shared" si="1"/>
        <v>113</v>
      </c>
      <c r="B116" s="30" t="str">
        <f>'Table S4'!B116</f>
        <v>Mandipropamid</v>
      </c>
      <c r="C116" s="46">
        <v>7.0657142857142863E-2</v>
      </c>
      <c r="D116" s="18">
        <v>8.6468367346938774E-2</v>
      </c>
      <c r="E116" s="18">
        <v>8.4577295918367351E-2</v>
      </c>
      <c r="F116" s="22">
        <v>1.5E-3</v>
      </c>
      <c r="G116" s="20">
        <v>1.23E-2</v>
      </c>
      <c r="H116" s="23">
        <v>5.1810000000000009E-2</v>
      </c>
      <c r="I116" s="14">
        <v>3.6998917185021206E-2</v>
      </c>
      <c r="J116" s="14">
        <v>0.90239218744471283</v>
      </c>
      <c r="K116" s="22">
        <v>0.34079999999999999</v>
      </c>
      <c r="L116" s="20">
        <v>0.58289999999999997</v>
      </c>
      <c r="M116" s="23">
        <v>1.1241000000000001</v>
      </c>
      <c r="N116" s="14">
        <v>0.96763499428299882</v>
      </c>
      <c r="O116" s="14">
        <v>0.99602875682383596</v>
      </c>
      <c r="P116" s="22">
        <v>0.34229999999999999</v>
      </c>
      <c r="Q116" s="20">
        <v>0.59519999999999995</v>
      </c>
      <c r="R116" s="23">
        <v>1.17591</v>
      </c>
      <c r="S116" s="20">
        <v>1.0046339114680194</v>
      </c>
      <c r="T116" s="57">
        <v>0.99723445459577453</v>
      </c>
      <c r="U116" s="20"/>
      <c r="V116" s="31">
        <v>0.376</v>
      </c>
      <c r="W116" s="8">
        <v>0.65600000000000003</v>
      </c>
      <c r="X116" s="32">
        <v>1.2170000000000001</v>
      </c>
      <c r="Y116" s="57">
        <v>1.0565746873933097</v>
      </c>
      <c r="Z116" s="23">
        <v>0.99520078070866447</v>
      </c>
      <c r="AA116" s="20"/>
      <c r="AB116" s="14"/>
      <c r="AC116" s="14"/>
      <c r="AD116" s="18"/>
      <c r="AF116" s="18"/>
      <c r="AG116" s="18"/>
      <c r="AH116" s="18"/>
    </row>
    <row r="117" spans="1:34" x14ac:dyDescent="0.25">
      <c r="A117" s="7">
        <f t="shared" si="1"/>
        <v>114</v>
      </c>
      <c r="B117" s="30" t="str">
        <f>'Table S4'!B117</f>
        <v>Mefentrifluconazole</v>
      </c>
      <c r="C117" s="46">
        <v>8.5089285714285715E-2</v>
      </c>
      <c r="D117" s="18">
        <v>0.11177244897959183</v>
      </c>
      <c r="E117" s="18">
        <v>0.10810816326530612</v>
      </c>
      <c r="F117" s="22">
        <v>1.7100000000000001E-2</v>
      </c>
      <c r="G117" s="20">
        <v>4.1500000000000002E-2</v>
      </c>
      <c r="H117" s="23">
        <v>0.11220000000000001</v>
      </c>
      <c r="I117" s="14">
        <v>6.8707986748708233E-2</v>
      </c>
      <c r="J117" s="14">
        <v>0.98148011820898384</v>
      </c>
      <c r="K117" s="22">
        <v>0.35930000000000001</v>
      </c>
      <c r="L117" s="20">
        <v>0.46689999999999998</v>
      </c>
      <c r="M117" s="23">
        <v>0.8377</v>
      </c>
      <c r="N117" s="14">
        <v>0.59238791662485546</v>
      </c>
      <c r="O117" s="14">
        <v>0.96085380201140014</v>
      </c>
      <c r="P117" s="22">
        <v>0.37640000000000001</v>
      </c>
      <c r="Q117" s="20">
        <v>0.50839999999999996</v>
      </c>
      <c r="R117" s="23">
        <v>0.94989999999999997</v>
      </c>
      <c r="S117" s="20">
        <v>0.6610959033735635</v>
      </c>
      <c r="T117" s="57">
        <v>0.97112590436062252</v>
      </c>
      <c r="U117" s="20"/>
      <c r="V117" s="31">
        <v>0.61199999999999999</v>
      </c>
      <c r="W117" s="8">
        <v>0.85899999999999999</v>
      </c>
      <c r="X117" s="32">
        <v>1.3120000000000001</v>
      </c>
      <c r="Y117" s="57">
        <v>0.96700097693181808</v>
      </c>
      <c r="Z117" s="23">
        <v>0.94630571768046745</v>
      </c>
      <c r="AA117" s="20"/>
      <c r="AB117" s="14"/>
      <c r="AC117" s="14"/>
      <c r="AD117" s="18"/>
      <c r="AF117" s="18"/>
      <c r="AG117" s="18"/>
      <c r="AH117" s="18"/>
    </row>
    <row r="118" spans="1:34" x14ac:dyDescent="0.25">
      <c r="A118" s="7">
        <f t="shared" si="1"/>
        <v>115</v>
      </c>
      <c r="B118" s="30" t="str">
        <f>'Table S4'!B118</f>
        <v>Mepanipyrim</v>
      </c>
      <c r="C118" s="46">
        <v>6.1582142857142856E-2</v>
      </c>
      <c r="D118" s="18">
        <v>6.5875510204081639E-2</v>
      </c>
      <c r="E118" s="18">
        <v>6.7857653061224488E-2</v>
      </c>
      <c r="F118" s="22">
        <v>3.7400000000000003E-2</v>
      </c>
      <c r="G118" s="20">
        <v>0.1011</v>
      </c>
      <c r="H118" s="23">
        <v>0.16357000000000002</v>
      </c>
      <c r="I118" s="14">
        <v>0.17976661454322893</v>
      </c>
      <c r="J118" s="14">
        <v>0.98826626190846767</v>
      </c>
      <c r="K118" s="22">
        <v>0.18060000000000001</v>
      </c>
      <c r="L118" s="20">
        <v>0.33989999999999998</v>
      </c>
      <c r="M118" s="23">
        <v>0.53190000000000004</v>
      </c>
      <c r="N118" s="14">
        <v>0.60378292326413563</v>
      </c>
      <c r="O118" s="14">
        <v>0.98431276788296063</v>
      </c>
      <c r="P118" s="22">
        <v>0.21800000000000003</v>
      </c>
      <c r="Q118" s="20">
        <v>0.44099999999999995</v>
      </c>
      <c r="R118" s="23">
        <v>0.69547000000000003</v>
      </c>
      <c r="S118" s="20">
        <v>0.78354953780736425</v>
      </c>
      <c r="T118" s="57">
        <v>0.98677700443807403</v>
      </c>
      <c r="U118" s="20"/>
      <c r="V118" s="31">
        <v>0.23799999999999999</v>
      </c>
      <c r="W118" s="8">
        <v>0.45900000000000002</v>
      </c>
      <c r="X118" s="32">
        <v>0.68500000000000005</v>
      </c>
      <c r="Y118" s="57">
        <v>0.7873641920120259</v>
      </c>
      <c r="Z118" s="23">
        <v>0.97893584202622952</v>
      </c>
      <c r="AA118" s="20"/>
      <c r="AB118" s="14"/>
      <c r="AC118" s="14"/>
      <c r="AD118" s="18"/>
      <c r="AF118" s="18"/>
      <c r="AG118" s="18"/>
      <c r="AH118" s="18"/>
    </row>
    <row r="119" spans="1:34" x14ac:dyDescent="0.25">
      <c r="A119" s="7">
        <f t="shared" si="1"/>
        <v>116</v>
      </c>
      <c r="B119" s="30" t="str">
        <f>'Table S4'!B119</f>
        <v>Metalaxyl</v>
      </c>
      <c r="C119" s="46">
        <v>7.7325000000000005E-2</v>
      </c>
      <c r="D119" s="18">
        <v>0.1017857142857143</v>
      </c>
      <c r="E119" s="18">
        <v>9.7253571428571425E-2</v>
      </c>
      <c r="F119" s="22">
        <v>5.6399999999999999E-2</v>
      </c>
      <c r="G119" s="20">
        <v>0.15909999999999999</v>
      </c>
      <c r="H119" s="23">
        <v>0.21659</v>
      </c>
      <c r="I119" s="14">
        <v>0.1725596789257946</v>
      </c>
      <c r="J119" s="14">
        <v>0.9794188493860031</v>
      </c>
      <c r="K119" s="22">
        <v>2.8E-3</v>
      </c>
      <c r="L119" s="20">
        <v>4.4999999999999997E-3</v>
      </c>
      <c r="M119" s="23">
        <v>9.7000000000000003E-3</v>
      </c>
      <c r="N119" s="14">
        <v>7.0906767316809092E-3</v>
      </c>
      <c r="O119" s="14">
        <v>0.99309540749395742</v>
      </c>
      <c r="P119" s="22">
        <v>5.9199999999999996E-2</v>
      </c>
      <c r="Q119" s="20">
        <v>0.1636</v>
      </c>
      <c r="R119" s="23">
        <v>0.22628999999999999</v>
      </c>
      <c r="S119" s="20">
        <v>0.17965035565747547</v>
      </c>
      <c r="T119" s="57">
        <v>0.98136110766683149</v>
      </c>
      <c r="U119" s="20"/>
      <c r="V119" s="31">
        <v>5.0000000000000001E-3</v>
      </c>
      <c r="W119" s="8">
        <v>1.0999999999999999E-2</v>
      </c>
      <c r="X119" s="32">
        <v>1.4999999999999999E-2</v>
      </c>
      <c r="Y119" s="57">
        <v>1.182634108022999E-2</v>
      </c>
      <c r="Z119" s="23">
        <v>0.96892596966435196</v>
      </c>
      <c r="AA119" s="20"/>
      <c r="AB119" s="14"/>
      <c r="AC119" s="14"/>
      <c r="AD119" s="18"/>
      <c r="AF119" s="18"/>
      <c r="AG119" s="18"/>
      <c r="AH119" s="18"/>
    </row>
    <row r="120" spans="1:34" x14ac:dyDescent="0.25">
      <c r="A120" s="7">
        <f t="shared" si="1"/>
        <v>117</v>
      </c>
      <c r="B120" s="30" t="str">
        <f>'Table S4'!B120</f>
        <v>Metamitron</v>
      </c>
      <c r="C120" s="46">
        <v>6.0074999999999996E-2</v>
      </c>
      <c r="D120" s="18">
        <v>6.916071428571427E-2</v>
      </c>
      <c r="E120" s="18">
        <v>7.3312499999999989E-2</v>
      </c>
      <c r="F120" s="22">
        <v>3.1399999999999997E-2</v>
      </c>
      <c r="G120" s="20">
        <v>7.5200000000000003E-2</v>
      </c>
      <c r="H120" s="23">
        <v>8.7230000000000002E-2</v>
      </c>
      <c r="I120" s="14">
        <v>0.10099505619508874</v>
      </c>
      <c r="J120" s="14">
        <v>0.92721501714931931</v>
      </c>
      <c r="K120" s="22">
        <v>1.32E-2</v>
      </c>
      <c r="L120" s="20">
        <v>2.46E-2</v>
      </c>
      <c r="M120" s="23">
        <v>4.3900000000000002E-2</v>
      </c>
      <c r="N120" s="14">
        <v>4.5026991985197197E-2</v>
      </c>
      <c r="O120" s="14">
        <v>0.99211256618561894</v>
      </c>
      <c r="P120" s="22">
        <v>4.4600000000000001E-2</v>
      </c>
      <c r="Q120" s="20">
        <v>9.98E-2</v>
      </c>
      <c r="R120" s="23">
        <v>0.13113</v>
      </c>
      <c r="S120" s="20">
        <v>0.14602204818028597</v>
      </c>
      <c r="T120" s="57">
        <v>0.95412889610781482</v>
      </c>
      <c r="U120" s="20"/>
      <c r="V120" s="31">
        <v>0.02</v>
      </c>
      <c r="W120" s="8">
        <v>3.9E-2</v>
      </c>
      <c r="X120" s="32">
        <v>6.0999999999999999E-2</v>
      </c>
      <c r="Y120" s="57">
        <v>6.4889526244987214E-2</v>
      </c>
      <c r="Z120" s="23">
        <v>0.98190975026042515</v>
      </c>
      <c r="AA120" s="20"/>
      <c r="AB120" s="14"/>
      <c r="AC120" s="14"/>
      <c r="AD120" s="18"/>
      <c r="AF120" s="18"/>
      <c r="AG120" s="18"/>
      <c r="AH120" s="18"/>
    </row>
    <row r="121" spans="1:34" x14ac:dyDescent="0.25">
      <c r="A121" s="7">
        <f t="shared" si="1"/>
        <v>118</v>
      </c>
      <c r="B121" s="30" t="str">
        <f>'Table S4'!B121</f>
        <v>Metazachlor</v>
      </c>
      <c r="C121" s="46">
        <v>9.4703571428571429E-2</v>
      </c>
      <c r="D121" s="18">
        <v>0.1249484693877551</v>
      </c>
      <c r="E121" s="18">
        <v>0.12010561224489795</v>
      </c>
      <c r="F121" s="22">
        <v>7.22E-2</v>
      </c>
      <c r="G121" s="20">
        <v>0.19750000000000001</v>
      </c>
      <c r="H121" s="23">
        <v>0.26652999999999999</v>
      </c>
      <c r="I121" s="14">
        <v>0.17311072998347107</v>
      </c>
      <c r="J121" s="14">
        <v>0.97716849097920588</v>
      </c>
      <c r="K121" s="22">
        <v>1.2800000000000001E-2</v>
      </c>
      <c r="L121" s="20">
        <v>1.9099999999999999E-2</v>
      </c>
      <c r="M121" s="23">
        <v>3.73E-2</v>
      </c>
      <c r="N121" s="14">
        <v>2.2829561504819185E-2</v>
      </c>
      <c r="O121" s="14">
        <v>0.98513812102186393</v>
      </c>
      <c r="P121" s="22">
        <v>8.5000000000000006E-2</v>
      </c>
      <c r="Q121" s="20">
        <v>0.21660000000000001</v>
      </c>
      <c r="R121" s="23">
        <v>0.30382999999999999</v>
      </c>
      <c r="S121" s="20">
        <v>0.19594029148829026</v>
      </c>
      <c r="T121" s="57">
        <v>0.98143862037356433</v>
      </c>
      <c r="U121" s="20"/>
      <c r="V121" s="31">
        <v>2.3E-2</v>
      </c>
      <c r="W121" s="8">
        <v>0.04</v>
      </c>
      <c r="X121" s="32">
        <v>5.3999999999999999E-2</v>
      </c>
      <c r="Y121" s="57">
        <v>3.6303036333461131E-2</v>
      </c>
      <c r="Z121" s="23">
        <v>0.95300284230727694</v>
      </c>
      <c r="AA121" s="20"/>
      <c r="AB121" s="14"/>
      <c r="AC121" s="14"/>
      <c r="AD121" s="18"/>
      <c r="AF121" s="18"/>
      <c r="AG121" s="18"/>
      <c r="AH121" s="18"/>
    </row>
    <row r="122" spans="1:34" x14ac:dyDescent="0.25">
      <c r="A122" s="7">
        <f t="shared" si="1"/>
        <v>119</v>
      </c>
      <c r="B122" s="30" t="str">
        <f>'Table S4'!B122</f>
        <v>Metconazole (sum of isomers)</v>
      </c>
      <c r="C122" s="46">
        <v>7.7160714285714291E-2</v>
      </c>
      <c r="D122" s="18">
        <v>0.10233469387755102</v>
      </c>
      <c r="E122" s="18">
        <v>9.8573979591836711E-2</v>
      </c>
      <c r="F122" s="22">
        <v>4.8599999999999997E-2</v>
      </c>
      <c r="G122" s="20">
        <v>0.1085</v>
      </c>
      <c r="H122" s="23">
        <v>0.18711000000000003</v>
      </c>
      <c r="I122" s="14">
        <v>0.13990612248490764</v>
      </c>
      <c r="J122" s="14">
        <v>0.99704521446808536</v>
      </c>
      <c r="K122" s="22">
        <v>0.15629999999999999</v>
      </c>
      <c r="L122" s="20">
        <v>0.22620000000000001</v>
      </c>
      <c r="M122" s="23">
        <v>0.35749999999999998</v>
      </c>
      <c r="N122" s="14">
        <v>0.28486350803113702</v>
      </c>
      <c r="O122" s="14">
        <v>0.9565206684572507</v>
      </c>
      <c r="P122" s="22">
        <v>0.2049</v>
      </c>
      <c r="Q122" s="20">
        <v>0.3347</v>
      </c>
      <c r="R122" s="23">
        <v>0.54461000000000004</v>
      </c>
      <c r="S122" s="20">
        <v>0.42476963051604461</v>
      </c>
      <c r="T122" s="57">
        <v>0.97553328049734822</v>
      </c>
      <c r="U122" s="20"/>
      <c r="V122" s="31">
        <v>0.26400000000000001</v>
      </c>
      <c r="W122" s="8">
        <v>0.436</v>
      </c>
      <c r="X122" s="32">
        <v>0.51800000000000002</v>
      </c>
      <c r="Y122" s="57">
        <v>0.44830844035785189</v>
      </c>
      <c r="Z122" s="23">
        <v>0.91385753288214777</v>
      </c>
      <c r="AA122" s="20"/>
      <c r="AB122" s="14"/>
      <c r="AC122" s="14"/>
      <c r="AD122" s="18"/>
      <c r="AF122" s="18"/>
      <c r="AG122" s="18"/>
      <c r="AH122" s="18"/>
    </row>
    <row r="123" spans="1:34" x14ac:dyDescent="0.25">
      <c r="A123" s="7">
        <f t="shared" si="1"/>
        <v>120</v>
      </c>
      <c r="B123" s="30" t="str">
        <f>'Table S4'!B123</f>
        <v>Methiocarb-sulfone</v>
      </c>
      <c r="C123" s="46" t="s">
        <v>947</v>
      </c>
      <c r="D123" s="18" t="s">
        <v>947</v>
      </c>
      <c r="E123" s="18" t="s">
        <v>947</v>
      </c>
      <c r="F123" s="22">
        <v>1.03E-2</v>
      </c>
      <c r="G123" s="20">
        <v>1.3599999999999999E-2</v>
      </c>
      <c r="H123" s="23">
        <v>1.958E-2</v>
      </c>
      <c r="I123" s="14" t="s">
        <v>853</v>
      </c>
      <c r="J123" s="14" t="s">
        <v>853</v>
      </c>
      <c r="K123" s="22">
        <v>2.5000000000000001E-3</v>
      </c>
      <c r="L123" s="20">
        <v>2.5999999999999999E-3</v>
      </c>
      <c r="M123" s="23">
        <v>4.0000000000000001E-3</v>
      </c>
      <c r="N123" s="14" t="s">
        <v>853</v>
      </c>
      <c r="O123" s="14" t="s">
        <v>853</v>
      </c>
      <c r="P123" s="22">
        <v>1.2800000000000001E-2</v>
      </c>
      <c r="Q123" s="20">
        <v>1.6199999999999999E-2</v>
      </c>
      <c r="R123" s="23">
        <v>2.358E-2</v>
      </c>
      <c r="S123" s="20" t="s">
        <v>853</v>
      </c>
      <c r="T123" s="57" t="s">
        <v>853</v>
      </c>
      <c r="U123" s="20"/>
      <c r="V123" s="31">
        <v>3.0000000000000001E-3</v>
      </c>
      <c r="W123" s="8">
        <v>3.0000000000000001E-3</v>
      </c>
      <c r="X123" s="32">
        <v>6.0000000000000001E-3</v>
      </c>
      <c r="Y123" s="57" t="s">
        <v>853</v>
      </c>
      <c r="Z123" s="23" t="s">
        <v>853</v>
      </c>
      <c r="AA123" s="20"/>
      <c r="AB123" s="14"/>
      <c r="AC123" s="14"/>
      <c r="AD123" s="18"/>
      <c r="AF123" s="18"/>
      <c r="AG123" s="18"/>
      <c r="AH123" s="18"/>
    </row>
    <row r="124" spans="1:34" x14ac:dyDescent="0.25">
      <c r="A124" s="7">
        <f t="shared" si="1"/>
        <v>121</v>
      </c>
      <c r="B124" s="30" t="str">
        <f>'Table S4'!B124</f>
        <v>Methiocarb-sulfoxyde</v>
      </c>
      <c r="C124" s="46">
        <v>0.12436785714285713</v>
      </c>
      <c r="D124" s="18">
        <v>0.15021377551020407</v>
      </c>
      <c r="E124" s="18">
        <v>0.14218341836734691</v>
      </c>
      <c r="F124" s="22">
        <v>0.1053</v>
      </c>
      <c r="G124" s="20">
        <v>0.14499999999999999</v>
      </c>
      <c r="H124" s="23">
        <v>0.22132000000000002</v>
      </c>
      <c r="I124" s="14">
        <v>0.12235975923470871</v>
      </c>
      <c r="J124" s="14">
        <v>0.95973764201384226</v>
      </c>
      <c r="K124" s="22">
        <v>3.5000000000000001E-3</v>
      </c>
      <c r="L124" s="20">
        <v>2.8999999999999998E-3</v>
      </c>
      <c r="M124" s="23">
        <v>5.8999999999999999E-3</v>
      </c>
      <c r="N124" s="14" t="s">
        <v>853</v>
      </c>
      <c r="O124" s="14">
        <v>0.91141309222398548</v>
      </c>
      <c r="P124" s="22">
        <v>0.10880000000000001</v>
      </c>
      <c r="Q124" s="20">
        <v>0.14789999999999998</v>
      </c>
      <c r="R124" s="23">
        <v>0.22722000000000001</v>
      </c>
      <c r="S124" s="20">
        <v>0.12553466255693316</v>
      </c>
      <c r="T124" s="57">
        <v>0.95907503924850268</v>
      </c>
      <c r="U124" s="20"/>
      <c r="V124" s="31">
        <v>6.0000000000000001E-3</v>
      </c>
      <c r="W124" s="8">
        <v>5.0000000000000001E-3</v>
      </c>
      <c r="X124" s="32">
        <v>8.9999999999999993E-3</v>
      </c>
      <c r="Y124" s="57" t="s">
        <v>853</v>
      </c>
      <c r="Z124" s="23">
        <v>0.89074043618561838</v>
      </c>
      <c r="AA124" s="20"/>
      <c r="AB124" s="14"/>
      <c r="AC124" s="14"/>
      <c r="AD124" s="18"/>
      <c r="AF124" s="18"/>
      <c r="AG124" s="18"/>
      <c r="AH124" s="18"/>
    </row>
    <row r="125" spans="1:34" x14ac:dyDescent="0.25">
      <c r="A125" s="7">
        <f t="shared" si="1"/>
        <v>122</v>
      </c>
      <c r="B125" s="30" t="str">
        <f>'Table S4'!B125</f>
        <v>Methomyl</v>
      </c>
      <c r="C125" s="46">
        <v>6.9639285714285709E-2</v>
      </c>
      <c r="D125" s="18">
        <v>8.8576020408163259E-2</v>
      </c>
      <c r="E125" s="18">
        <v>9.0461734693877541E-2</v>
      </c>
      <c r="F125" s="22">
        <v>2.8000000000000001E-2</v>
      </c>
      <c r="G125" s="20">
        <v>6.4899999999999999E-2</v>
      </c>
      <c r="H125" s="23">
        <v>7.3480000000000004E-2</v>
      </c>
      <c r="I125" s="14">
        <v>6.9383507072324602E-2</v>
      </c>
      <c r="J125" s="14">
        <v>0.92502563126000803</v>
      </c>
      <c r="K125" s="22">
        <v>2.1600000000000001E-2</v>
      </c>
      <c r="L125" s="20">
        <v>5.0900000000000001E-2</v>
      </c>
      <c r="M125" s="23">
        <v>9.6100000000000005E-2</v>
      </c>
      <c r="N125" s="14">
        <v>7.7148655895282275E-2</v>
      </c>
      <c r="O125" s="14">
        <v>0.99902549796176976</v>
      </c>
      <c r="P125" s="22">
        <v>4.9600000000000005E-2</v>
      </c>
      <c r="Q125" s="20">
        <v>0.1158</v>
      </c>
      <c r="R125" s="23">
        <v>0.16958000000000001</v>
      </c>
      <c r="S125" s="20">
        <v>0.14653216296760688</v>
      </c>
      <c r="T125" s="57">
        <v>0.97792686893552994</v>
      </c>
      <c r="U125" s="20"/>
      <c r="V125" s="31">
        <v>2.5000000000000001E-2</v>
      </c>
      <c r="W125" s="8">
        <v>6.0999999999999999E-2</v>
      </c>
      <c r="X125" s="32">
        <v>0.105</v>
      </c>
      <c r="Y125" s="57">
        <v>8.5797141037524075E-2</v>
      </c>
      <c r="Z125" s="23">
        <v>0.99503014649358246</v>
      </c>
      <c r="AA125" s="20"/>
      <c r="AB125" s="14"/>
      <c r="AC125" s="14"/>
      <c r="AD125" s="18"/>
      <c r="AF125" s="18"/>
      <c r="AG125" s="18"/>
      <c r="AH125" s="18"/>
    </row>
    <row r="126" spans="1:34" x14ac:dyDescent="0.25">
      <c r="A126" s="7">
        <f t="shared" si="1"/>
        <v>123</v>
      </c>
      <c r="B126" s="30" t="str">
        <f>'Table S4'!B126</f>
        <v>Metolachlor</v>
      </c>
      <c r="C126" s="46">
        <v>7.5525000000000023E-2</v>
      </c>
      <c r="D126" s="18">
        <v>0.10227857142857144</v>
      </c>
      <c r="E126" s="18">
        <v>9.7826785714285727E-2</v>
      </c>
      <c r="F126" s="22">
        <v>5.0099999999999999E-2</v>
      </c>
      <c r="G126" s="20">
        <v>0.14829999999999999</v>
      </c>
      <c r="H126" s="23">
        <v>0.19657000000000002</v>
      </c>
      <c r="I126" s="14">
        <v>0.15683642650833082</v>
      </c>
      <c r="J126" s="14">
        <v>0.97568397151450059</v>
      </c>
      <c r="K126" s="22">
        <v>1.4999999999999999E-2</v>
      </c>
      <c r="L126" s="20">
        <v>2.1299999999999999E-2</v>
      </c>
      <c r="M126" s="23">
        <v>4.1000000000000002E-2</v>
      </c>
      <c r="N126" s="14">
        <v>3.1110099375522469E-2</v>
      </c>
      <c r="O126" s="14">
        <v>0.97732134275242555</v>
      </c>
      <c r="P126" s="22">
        <v>6.5099999999999991E-2</v>
      </c>
      <c r="Q126" s="20">
        <v>0.16959999999999997</v>
      </c>
      <c r="R126" s="23">
        <v>0.23757000000000003</v>
      </c>
      <c r="S126" s="20">
        <v>0.18794652588385327</v>
      </c>
      <c r="T126" s="57">
        <v>0.98182929446605416</v>
      </c>
      <c r="U126" s="20"/>
      <c r="V126" s="31">
        <v>2.7E-2</v>
      </c>
      <c r="W126" s="8">
        <v>4.3999999999999997E-2</v>
      </c>
      <c r="X126" s="32">
        <v>6.0999999999999999E-2</v>
      </c>
      <c r="Y126" s="57">
        <v>5.0518501562640636E-2</v>
      </c>
      <c r="Z126" s="23">
        <v>0.94858776537323231</v>
      </c>
      <c r="AA126" s="20"/>
      <c r="AB126" s="14"/>
      <c r="AC126" s="14"/>
      <c r="AD126" s="18"/>
      <c r="AF126" s="18"/>
      <c r="AG126" s="18"/>
      <c r="AH126" s="18"/>
    </row>
    <row r="127" spans="1:34" x14ac:dyDescent="0.25">
      <c r="A127" s="7">
        <f t="shared" si="1"/>
        <v>124</v>
      </c>
      <c r="B127" s="30" t="str">
        <f>'Table S4'!B127</f>
        <v>Metrafenone</v>
      </c>
      <c r="C127" s="46">
        <v>0.10481428571428571</v>
      </c>
      <c r="D127" s="18">
        <v>0.1142045918367347</v>
      </c>
      <c r="E127" s="18">
        <v>0.11477244897959184</v>
      </c>
      <c r="F127" s="22">
        <v>8.6E-3</v>
      </c>
      <c r="G127" s="20">
        <v>4.3200000000000002E-2</v>
      </c>
      <c r="H127" s="23">
        <v>0.15158000000000002</v>
      </c>
      <c r="I127" s="14">
        <v>8.2244759796491346E-2</v>
      </c>
      <c r="J127" s="14">
        <v>0.93209748058303366</v>
      </c>
      <c r="K127" s="22">
        <v>0.26329999999999998</v>
      </c>
      <c r="L127" s="20">
        <v>0.42659999999999998</v>
      </c>
      <c r="M127" s="23">
        <v>0.72219999999999995</v>
      </c>
      <c r="N127" s="14">
        <v>0.47620831990053214</v>
      </c>
      <c r="O127" s="14">
        <v>0.98879844299524</v>
      </c>
      <c r="P127" s="22">
        <v>0.27189999999999998</v>
      </c>
      <c r="Q127" s="20">
        <v>0.4698</v>
      </c>
      <c r="R127" s="23">
        <v>0.87378</v>
      </c>
      <c r="S127" s="20">
        <v>0.55845307969702351</v>
      </c>
      <c r="T127" s="57">
        <v>0.99738102431473574</v>
      </c>
      <c r="U127" s="20"/>
      <c r="V127" s="31">
        <v>0.28299999999999997</v>
      </c>
      <c r="W127" s="8">
        <v>0.496</v>
      </c>
      <c r="X127" s="32">
        <v>0.83899999999999997</v>
      </c>
      <c r="Y127" s="57">
        <v>0.5500329281510965</v>
      </c>
      <c r="Z127" s="23">
        <v>0.9918180283979835</v>
      </c>
      <c r="AA127" s="20"/>
      <c r="AB127" s="14"/>
      <c r="AC127" s="14"/>
      <c r="AD127" s="18"/>
      <c r="AF127" s="18"/>
      <c r="AG127" s="18"/>
      <c r="AH127" s="18"/>
    </row>
    <row r="128" spans="1:34" x14ac:dyDescent="0.25">
      <c r="A128" s="7">
        <f t="shared" si="1"/>
        <v>125</v>
      </c>
      <c r="B128" s="30" t="str">
        <f>'Table S4'!B128</f>
        <v>Metribuzin</v>
      </c>
      <c r="C128" s="46">
        <v>7.2810714285714298E-2</v>
      </c>
      <c r="D128" s="18">
        <v>9.1406122448979596E-2</v>
      </c>
      <c r="E128" s="18">
        <v>9.5450765306122468E-2</v>
      </c>
      <c r="F128" s="22">
        <v>5.0900000000000001E-2</v>
      </c>
      <c r="G128" s="20">
        <v>0.13120000000000001</v>
      </c>
      <c r="H128" s="23">
        <v>0.15697</v>
      </c>
      <c r="I128" s="14">
        <v>0.13742121527536416</v>
      </c>
      <c r="J128" s="14">
        <v>0.93823314316448159</v>
      </c>
      <c r="K128" s="22">
        <v>1.01E-2</v>
      </c>
      <c r="L128" s="20">
        <v>1.44E-2</v>
      </c>
      <c r="M128" s="23">
        <v>2.8299999999999999E-2</v>
      </c>
      <c r="N128" s="14">
        <v>2.2254655973094825E-2</v>
      </c>
      <c r="O128" s="14">
        <v>0.9795384467462529</v>
      </c>
      <c r="P128" s="22">
        <v>6.0999999999999999E-2</v>
      </c>
      <c r="Q128" s="20">
        <v>0.14560000000000001</v>
      </c>
      <c r="R128" s="23">
        <v>0.18526999999999999</v>
      </c>
      <c r="S128" s="20">
        <v>0.159675871248459</v>
      </c>
      <c r="T128" s="57">
        <v>0.94974512958392687</v>
      </c>
      <c r="U128" s="20"/>
      <c r="V128" s="31">
        <v>1.7999999999999999E-2</v>
      </c>
      <c r="W128" s="8">
        <v>2.9000000000000001E-2</v>
      </c>
      <c r="X128" s="32">
        <v>4.2999999999999997E-2</v>
      </c>
      <c r="Y128" s="57">
        <v>3.6202918734738514E-2</v>
      </c>
      <c r="Z128" s="23">
        <v>0.94961254775411919</v>
      </c>
      <c r="AA128" s="20"/>
      <c r="AB128" s="14"/>
      <c r="AC128" s="14"/>
      <c r="AD128" s="18"/>
      <c r="AF128" s="18"/>
      <c r="AG128" s="18"/>
      <c r="AH128" s="18"/>
    </row>
    <row r="129" spans="1:34" x14ac:dyDescent="0.25">
      <c r="A129" s="7">
        <f t="shared" si="1"/>
        <v>126</v>
      </c>
      <c r="B129" s="30" t="str">
        <f>'Table S4'!B129</f>
        <v>Mevinphos</v>
      </c>
      <c r="C129" s="46">
        <v>0.10208214285714287</v>
      </c>
      <c r="D129" s="18">
        <v>0.13455408163265306</v>
      </c>
      <c r="E129" s="18">
        <v>0.14710586734693878</v>
      </c>
      <c r="F129" s="22">
        <v>2.12E-2</v>
      </c>
      <c r="G129" s="20">
        <v>0.1186</v>
      </c>
      <c r="H129" s="23">
        <v>8.4040000000000004E-2</v>
      </c>
      <c r="I129" s="14" t="s">
        <v>853</v>
      </c>
      <c r="J129" s="14">
        <v>0.75184239883120141</v>
      </c>
      <c r="K129" s="22">
        <v>8.3000000000000001E-3</v>
      </c>
      <c r="L129" s="20">
        <v>1.66E-2</v>
      </c>
      <c r="M129" s="23">
        <v>3.2500000000000001E-2</v>
      </c>
      <c r="N129" s="14">
        <v>1.6405487010040055E-2</v>
      </c>
      <c r="O129" s="14">
        <v>0.99440355587503804</v>
      </c>
      <c r="P129" s="22">
        <v>2.9499999999999998E-2</v>
      </c>
      <c r="Q129" s="20">
        <v>0.13519999999999999</v>
      </c>
      <c r="R129" s="23">
        <v>0.11654</v>
      </c>
      <c r="S129" s="20" t="s">
        <v>853</v>
      </c>
      <c r="T129" s="57">
        <v>0.82772057670814481</v>
      </c>
      <c r="U129" s="20"/>
      <c r="V129" s="31">
        <v>1.2E-2</v>
      </c>
      <c r="W129" s="8">
        <v>2.5999999999999999E-2</v>
      </c>
      <c r="X129" s="32">
        <v>4.5999999999999999E-2</v>
      </c>
      <c r="Y129" s="57">
        <v>2.3860681493665849E-2</v>
      </c>
      <c r="Z129" s="23">
        <v>0.98729401398096595</v>
      </c>
      <c r="AA129" s="20"/>
      <c r="AB129" s="14"/>
      <c r="AC129" s="14"/>
      <c r="AD129" s="18"/>
      <c r="AF129" s="18"/>
      <c r="AG129" s="18"/>
      <c r="AH129" s="18"/>
    </row>
    <row r="130" spans="1:34" x14ac:dyDescent="0.25">
      <c r="A130" s="7">
        <f t="shared" si="1"/>
        <v>127</v>
      </c>
      <c r="B130" s="30" t="str">
        <f>'Table S4'!B130</f>
        <v>Monocrotophos</v>
      </c>
      <c r="C130" s="46">
        <v>8.8807142857142862E-2</v>
      </c>
      <c r="D130" s="18">
        <v>0.1201969387755102</v>
      </c>
      <c r="E130" s="18">
        <v>0.11471658163265307</v>
      </c>
      <c r="F130" s="22">
        <v>3.0800000000000001E-2</v>
      </c>
      <c r="G130" s="20">
        <v>7.3400000000000007E-2</v>
      </c>
      <c r="H130" s="23">
        <v>9.1520000000000004E-2</v>
      </c>
      <c r="I130" s="14">
        <v>6.4486661383323762E-2</v>
      </c>
      <c r="J130" s="14">
        <v>0.96079308323584145</v>
      </c>
      <c r="K130" s="22" t="s">
        <v>862</v>
      </c>
      <c r="L130" s="20" t="s">
        <v>862</v>
      </c>
      <c r="M130" s="23">
        <v>1.6999999999999999E-3</v>
      </c>
      <c r="N130" s="14" t="s">
        <v>853</v>
      </c>
      <c r="O130" s="14" t="s">
        <v>853</v>
      </c>
      <c r="P130" s="22">
        <v>3.0800000000000001E-2</v>
      </c>
      <c r="Q130" s="20">
        <v>7.3400000000000007E-2</v>
      </c>
      <c r="R130" s="23">
        <v>9.3219999999999997E-2</v>
      </c>
      <c r="S130" s="20">
        <v>6.5281557275145258E-2</v>
      </c>
      <c r="T130" s="57">
        <v>0.96425515810449891</v>
      </c>
      <c r="U130" s="20"/>
      <c r="V130" s="31" t="s">
        <v>862</v>
      </c>
      <c r="W130" s="8">
        <v>2E-3</v>
      </c>
      <c r="X130" s="32">
        <v>3.0000000000000001E-3</v>
      </c>
      <c r="Y130" s="57" t="s">
        <v>853</v>
      </c>
      <c r="Z130" s="23" t="s">
        <v>853</v>
      </c>
      <c r="AA130" s="20"/>
      <c r="AB130" s="14"/>
      <c r="AC130" s="14"/>
      <c r="AD130" s="18"/>
      <c r="AF130" s="18"/>
      <c r="AG130" s="18"/>
      <c r="AH130" s="18"/>
    </row>
    <row r="131" spans="1:34" x14ac:dyDescent="0.25">
      <c r="A131" s="7">
        <f t="shared" si="1"/>
        <v>128</v>
      </c>
      <c r="B131" s="30" t="str">
        <f>'Table S4'!B131</f>
        <v>Monolinuron</v>
      </c>
      <c r="C131" s="46">
        <v>8.0021428571428577E-2</v>
      </c>
      <c r="D131" s="18">
        <v>0.10796581632653061</v>
      </c>
      <c r="E131" s="18">
        <v>0.10524438775510205</v>
      </c>
      <c r="F131" s="22">
        <v>5.1499999999999997E-2</v>
      </c>
      <c r="G131" s="20">
        <v>0.14729999999999999</v>
      </c>
      <c r="H131" s="23">
        <v>0.19822000000000001</v>
      </c>
      <c r="I131" s="14">
        <v>0.1474809092467595</v>
      </c>
      <c r="J131" s="14">
        <v>0.97493590333746349</v>
      </c>
      <c r="K131" s="22">
        <v>0.1079</v>
      </c>
      <c r="L131" s="20">
        <v>0.21579999999999999</v>
      </c>
      <c r="M131" s="23">
        <v>0.4572</v>
      </c>
      <c r="N131" s="14">
        <v>0.30729297230672525</v>
      </c>
      <c r="O131" s="14">
        <v>0.99841325634800249</v>
      </c>
      <c r="P131" s="22">
        <v>0.15939999999999999</v>
      </c>
      <c r="Q131" s="20">
        <v>0.36309999999999998</v>
      </c>
      <c r="R131" s="23">
        <v>0.65542</v>
      </c>
      <c r="S131" s="20">
        <v>0.4547738815534848</v>
      </c>
      <c r="T131" s="57">
        <v>0.99849140242763101</v>
      </c>
      <c r="U131" s="20"/>
      <c r="V131" s="31">
        <v>0.16</v>
      </c>
      <c r="W131" s="8">
        <v>0.34499999999999997</v>
      </c>
      <c r="X131" s="32">
        <v>0.625</v>
      </c>
      <c r="Y131" s="57">
        <v>0.43504819112374216</v>
      </c>
      <c r="Z131" s="23">
        <v>0.99773240790494722</v>
      </c>
      <c r="AA131" s="20"/>
      <c r="AB131" s="14"/>
      <c r="AC131" s="14"/>
      <c r="AD131" s="18"/>
      <c r="AF131" s="18"/>
      <c r="AG131" s="18"/>
      <c r="AH131" s="18"/>
    </row>
    <row r="132" spans="1:34" x14ac:dyDescent="0.25">
      <c r="A132" s="7">
        <f t="shared" si="1"/>
        <v>129</v>
      </c>
      <c r="B132" s="30" t="str">
        <f>'Table S4'!B132</f>
        <v>Monuron</v>
      </c>
      <c r="C132" s="46">
        <v>7.4171428571428569E-2</v>
      </c>
      <c r="D132" s="18">
        <v>9.9426530612244893E-2</v>
      </c>
      <c r="E132" s="18">
        <v>9.4883673469387753E-2</v>
      </c>
      <c r="F132" s="22">
        <v>5.7500000000000002E-2</v>
      </c>
      <c r="G132" s="20">
        <v>0.1462</v>
      </c>
      <c r="H132" s="23">
        <v>0.19316000000000003</v>
      </c>
      <c r="I132" s="14">
        <v>0.1605154587879806</v>
      </c>
      <c r="J132" s="14">
        <v>0.97354501468665144</v>
      </c>
      <c r="K132" s="22">
        <v>4.4900000000000002E-2</v>
      </c>
      <c r="L132" s="20">
        <v>0.10589999999999999</v>
      </c>
      <c r="M132" s="23">
        <v>0.2069</v>
      </c>
      <c r="N132" s="14">
        <v>0.15480874127760233</v>
      </c>
      <c r="O132" s="14">
        <v>0.99988614502513962</v>
      </c>
      <c r="P132" s="22">
        <v>0.1024</v>
      </c>
      <c r="Q132" s="20">
        <v>0.25209999999999999</v>
      </c>
      <c r="R132" s="23">
        <v>0.40006000000000003</v>
      </c>
      <c r="S132" s="20">
        <v>0.31532420006558282</v>
      </c>
      <c r="T132" s="57">
        <v>0.99382352832283305</v>
      </c>
      <c r="U132" s="20"/>
      <c r="V132" s="31">
        <v>6.7000000000000004E-2</v>
      </c>
      <c r="W132" s="8">
        <v>0.161</v>
      </c>
      <c r="X132" s="32">
        <v>0.29899999999999999</v>
      </c>
      <c r="Y132" s="57">
        <v>0.22640056056612973</v>
      </c>
      <c r="Z132" s="23">
        <v>0.99986335497762113</v>
      </c>
      <c r="AA132" s="20"/>
      <c r="AB132" s="14"/>
      <c r="AC132" s="14"/>
      <c r="AD132" s="14"/>
      <c r="AF132" s="18"/>
      <c r="AG132" s="18"/>
      <c r="AH132" s="18"/>
    </row>
    <row r="133" spans="1:34" x14ac:dyDescent="0.25">
      <c r="A133" s="7">
        <f t="shared" si="1"/>
        <v>130</v>
      </c>
      <c r="B133" s="30" t="str">
        <f>'Table S4'!B133</f>
        <v>Myclobutanil</v>
      </c>
      <c r="C133" s="46">
        <v>7.674285714285714E-2</v>
      </c>
      <c r="D133" s="18">
        <v>0.10786020408163266</v>
      </c>
      <c r="E133" s="18">
        <v>0.10249234693877551</v>
      </c>
      <c r="F133" s="22">
        <v>5.6599999999999998E-2</v>
      </c>
      <c r="G133" s="20">
        <v>0.1479</v>
      </c>
      <c r="H133" s="23">
        <v>0.19492000000000001</v>
      </c>
      <c r="I133" s="14">
        <v>0.15009139718996534</v>
      </c>
      <c r="J133" s="14">
        <v>0.97328658930435286</v>
      </c>
      <c r="K133" s="22">
        <v>4.1200000000000001E-2</v>
      </c>
      <c r="L133" s="20">
        <v>6.2399999999999997E-2</v>
      </c>
      <c r="M133" s="23">
        <v>0.1137</v>
      </c>
      <c r="N133" s="14">
        <v>8.3249169378632609E-2</v>
      </c>
      <c r="O133" s="14">
        <v>0.97586897370287917</v>
      </c>
      <c r="P133" s="22">
        <v>9.7799999999999998E-2</v>
      </c>
      <c r="Q133" s="20">
        <v>0.21029999999999999</v>
      </c>
      <c r="R133" s="23">
        <v>0.30862000000000001</v>
      </c>
      <c r="S133" s="20">
        <v>0.23334056656859789</v>
      </c>
      <c r="T133" s="57">
        <v>0.98056100744249164</v>
      </c>
      <c r="U133" s="20"/>
      <c r="V133" s="31">
        <v>6.3E-2</v>
      </c>
      <c r="W133" s="8">
        <v>0.11</v>
      </c>
      <c r="X133" s="32">
        <v>0.15</v>
      </c>
      <c r="Y133" s="57">
        <v>0.11847150528088593</v>
      </c>
      <c r="Z133" s="23">
        <v>0.94873014185038995</v>
      </c>
      <c r="AA133" s="20"/>
      <c r="AB133" s="14"/>
      <c r="AC133" s="14"/>
      <c r="AD133" s="18"/>
      <c r="AF133" s="18"/>
      <c r="AG133" s="18"/>
      <c r="AH133" s="18"/>
    </row>
    <row r="134" spans="1:34" x14ac:dyDescent="0.25">
      <c r="A134" s="7">
        <f t="shared" ref="A134:A197" si="2">A133+1</f>
        <v>131</v>
      </c>
      <c r="B134" s="30" t="str">
        <f>'Table S4'!B134</f>
        <v>Napropamide</v>
      </c>
      <c r="C134" s="46">
        <v>6.3339285714285709E-2</v>
      </c>
      <c r="D134" s="18">
        <v>7.6265306122448973E-2</v>
      </c>
      <c r="E134" s="18">
        <v>7.6201020408163261E-2</v>
      </c>
      <c r="F134" s="22">
        <v>4.7600000000000003E-2</v>
      </c>
      <c r="G134" s="20">
        <v>0.1472</v>
      </c>
      <c r="H134" s="23">
        <v>0.20504000000000003</v>
      </c>
      <c r="I134" s="14">
        <v>0.20761551884456914</v>
      </c>
      <c r="J134" s="14">
        <v>0.9757028559720875</v>
      </c>
      <c r="K134" s="22">
        <v>5.91E-2</v>
      </c>
      <c r="L134" s="20">
        <v>9.3700000000000006E-2</v>
      </c>
      <c r="M134" s="23">
        <v>0.16189999999999999</v>
      </c>
      <c r="N134" s="14">
        <v>0.1612165905703388</v>
      </c>
      <c r="O134" s="14">
        <v>0.9839566358653048</v>
      </c>
      <c r="P134" s="22">
        <v>0.1067</v>
      </c>
      <c r="Q134" s="20">
        <v>0.2409</v>
      </c>
      <c r="R134" s="23">
        <v>0.36694000000000004</v>
      </c>
      <c r="S134" s="20">
        <v>0.3688321094149079</v>
      </c>
      <c r="T134" s="57">
        <v>0.98617231757371315</v>
      </c>
      <c r="U134" s="20"/>
      <c r="V134" s="31">
        <v>9.0999999999999998E-2</v>
      </c>
      <c r="W134" s="8">
        <v>0.16700000000000001</v>
      </c>
      <c r="X134" s="32">
        <v>0.21</v>
      </c>
      <c r="Y134" s="57">
        <v>0.22830284581356064</v>
      </c>
      <c r="Z134" s="23">
        <v>0.94325397000536304</v>
      </c>
      <c r="AA134" s="20"/>
      <c r="AB134" s="14"/>
      <c r="AC134" s="14"/>
      <c r="AD134" s="18"/>
      <c r="AF134" s="18"/>
      <c r="AG134" s="18"/>
      <c r="AH134" s="18"/>
    </row>
    <row r="135" spans="1:34" x14ac:dyDescent="0.25">
      <c r="A135" s="7">
        <f t="shared" si="2"/>
        <v>132</v>
      </c>
      <c r="B135" s="30" t="str">
        <f>'Table S4'!B135</f>
        <v>Nicosulfuron</v>
      </c>
      <c r="C135" s="46">
        <v>6.059285714285715E-2</v>
      </c>
      <c r="D135" s="18">
        <v>7.0581632653061235E-2</v>
      </c>
      <c r="E135" s="18">
        <v>7.0281632653061227E-2</v>
      </c>
      <c r="F135" s="22">
        <v>1.2999999999999999E-2</v>
      </c>
      <c r="G135" s="20">
        <v>3.4500000000000003E-2</v>
      </c>
      <c r="H135" s="23">
        <v>4.7960000000000003E-2</v>
      </c>
      <c r="I135" s="14">
        <v>5.3001225791773805E-2</v>
      </c>
      <c r="J135" s="14">
        <v>0.97677273951555488</v>
      </c>
      <c r="K135" s="22" t="s">
        <v>862</v>
      </c>
      <c r="L135" s="20" t="s">
        <v>862</v>
      </c>
      <c r="M135" s="23" t="s">
        <v>862</v>
      </c>
      <c r="N135" s="14" t="s">
        <v>853</v>
      </c>
      <c r="O135" s="14" t="s">
        <v>853</v>
      </c>
      <c r="P135" s="22">
        <v>1.2999999999999999E-2</v>
      </c>
      <c r="Q135" s="20">
        <v>3.4500000000000003E-2</v>
      </c>
      <c r="R135" s="23">
        <v>4.7960000000000003E-2</v>
      </c>
      <c r="S135" s="20">
        <v>5.3001225791773805E-2</v>
      </c>
      <c r="T135" s="57">
        <v>0.97677273951555488</v>
      </c>
      <c r="U135" s="20"/>
      <c r="V135" s="31" t="s">
        <v>862</v>
      </c>
      <c r="W135" s="8" t="s">
        <v>862</v>
      </c>
      <c r="X135" s="32" t="s">
        <v>862</v>
      </c>
      <c r="Y135" s="57" t="s">
        <v>853</v>
      </c>
      <c r="Z135" s="23" t="s">
        <v>853</v>
      </c>
      <c r="AA135" s="20"/>
      <c r="AB135" s="14"/>
      <c r="AC135" s="14"/>
      <c r="AD135" s="18"/>
      <c r="AF135" s="18"/>
      <c r="AG135" s="18"/>
      <c r="AH135" s="18"/>
    </row>
    <row r="136" spans="1:34" x14ac:dyDescent="0.25">
      <c r="A136" s="7">
        <f t="shared" si="2"/>
        <v>133</v>
      </c>
      <c r="B136" s="30" t="str">
        <f>'Table S4'!B136</f>
        <v>Nuarimol</v>
      </c>
      <c r="C136" s="46">
        <v>7.6696428571428568E-2</v>
      </c>
      <c r="D136" s="18">
        <v>0.10227295918367345</v>
      </c>
      <c r="E136" s="18">
        <v>9.6583673469387746E-2</v>
      </c>
      <c r="F136" s="22">
        <v>3.9600000000000003E-2</v>
      </c>
      <c r="G136" s="20">
        <v>9.2299999999999993E-2</v>
      </c>
      <c r="H136" s="23">
        <v>0.12595000000000001</v>
      </c>
      <c r="I136" s="14">
        <v>0.10206667393972875</v>
      </c>
      <c r="J136" s="14">
        <v>0.97748681660821768</v>
      </c>
      <c r="K136" s="22">
        <v>1.7500000000000002E-2</v>
      </c>
      <c r="L136" s="20">
        <v>2.63E-2</v>
      </c>
      <c r="M136" s="23">
        <v>5.1900000000000002E-2</v>
      </c>
      <c r="N136" s="14">
        <v>3.9217565470492821E-2</v>
      </c>
      <c r="O136" s="14">
        <v>0.9864300108982017</v>
      </c>
      <c r="P136" s="22">
        <v>5.7100000000000005E-2</v>
      </c>
      <c r="Q136" s="20">
        <v>0.1186</v>
      </c>
      <c r="R136" s="23">
        <v>0.17785000000000001</v>
      </c>
      <c r="S136" s="20">
        <v>0.14128423941022153</v>
      </c>
      <c r="T136" s="57">
        <v>0.98488748810854942</v>
      </c>
      <c r="U136" s="20"/>
      <c r="V136" s="31">
        <v>3.2000000000000001E-2</v>
      </c>
      <c r="W136" s="8">
        <v>5.8000000000000003E-2</v>
      </c>
      <c r="X136" s="32">
        <v>7.4999999999999997E-2</v>
      </c>
      <c r="Y136" s="57">
        <v>6.2969938719350957E-2</v>
      </c>
      <c r="Z136" s="23">
        <v>0.95096186280661787</v>
      </c>
      <c r="AA136" s="20"/>
      <c r="AB136" s="14"/>
      <c r="AC136" s="14"/>
      <c r="AD136" s="18"/>
      <c r="AF136" s="18"/>
      <c r="AG136" s="18"/>
      <c r="AH136" s="18"/>
    </row>
    <row r="137" spans="1:34" x14ac:dyDescent="0.25">
      <c r="A137" s="7">
        <f t="shared" si="2"/>
        <v>134</v>
      </c>
      <c r="B137" s="30" t="str">
        <f>'Table S4'!B137</f>
        <v>Omethoate</v>
      </c>
      <c r="C137" s="46">
        <v>0.1129</v>
      </c>
      <c r="D137" s="18">
        <v>0.14573928571428571</v>
      </c>
      <c r="E137" s="18">
        <v>0.13756428571428572</v>
      </c>
      <c r="F137" s="22">
        <v>0.01</v>
      </c>
      <c r="G137" s="20">
        <v>1.72E-2</v>
      </c>
      <c r="H137" s="23">
        <v>1.3090000000000003E-2</v>
      </c>
      <c r="I137" s="14" t="s">
        <v>853</v>
      </c>
      <c r="J137" s="14">
        <v>0.78461624137900465</v>
      </c>
      <c r="K137" s="22" t="s">
        <v>862</v>
      </c>
      <c r="L137" s="20" t="s">
        <v>862</v>
      </c>
      <c r="M137" s="23" t="s">
        <v>862</v>
      </c>
      <c r="N137" s="14" t="s">
        <v>853</v>
      </c>
      <c r="O137" s="14" t="s">
        <v>853</v>
      </c>
      <c r="P137" s="22">
        <v>0.01</v>
      </c>
      <c r="Q137" s="20">
        <v>1.72E-2</v>
      </c>
      <c r="R137" s="23">
        <v>1.3090000000000003E-2</v>
      </c>
      <c r="S137" s="20" t="s">
        <v>853</v>
      </c>
      <c r="T137" s="57">
        <v>0.78461624137900465</v>
      </c>
      <c r="U137" s="20"/>
      <c r="V137" s="31" t="s">
        <v>862</v>
      </c>
      <c r="W137" s="8" t="s">
        <v>862</v>
      </c>
      <c r="X137" s="32" t="s">
        <v>862</v>
      </c>
      <c r="Y137" s="57" t="s">
        <v>853</v>
      </c>
      <c r="Z137" s="23" t="s">
        <v>853</v>
      </c>
      <c r="AA137" s="20"/>
      <c r="AB137" s="14"/>
      <c r="AC137" s="14"/>
      <c r="AD137" s="18"/>
      <c r="AF137" s="18"/>
      <c r="AG137" s="18"/>
      <c r="AH137" s="18"/>
    </row>
    <row r="138" spans="1:34" x14ac:dyDescent="0.25">
      <c r="A138" s="7">
        <f t="shared" si="2"/>
        <v>135</v>
      </c>
      <c r="B138" s="30" t="str">
        <f>'Table S4'!B138</f>
        <v>Oxadiazon</v>
      </c>
      <c r="C138" s="46">
        <v>8.0707142857142852E-2</v>
      </c>
      <c r="D138" s="18">
        <v>0.10037551020408163</v>
      </c>
      <c r="E138" s="18">
        <v>9.7691581632653055E-2</v>
      </c>
      <c r="F138" s="22">
        <v>1.89E-2</v>
      </c>
      <c r="G138" s="20">
        <v>6.4100000000000004E-2</v>
      </c>
      <c r="H138" s="23">
        <v>0.1573</v>
      </c>
      <c r="I138" s="14">
        <v>0.10708546442967054</v>
      </c>
      <c r="J138" s="14">
        <v>0.97959806933609794</v>
      </c>
      <c r="K138" s="22">
        <v>0.1116</v>
      </c>
      <c r="L138" s="20">
        <v>0.16420000000000001</v>
      </c>
      <c r="M138" s="23">
        <v>0.2366</v>
      </c>
      <c r="N138" s="14">
        <v>0.19497631403905671</v>
      </c>
      <c r="O138" s="14">
        <v>0.94914501865417522</v>
      </c>
      <c r="P138" s="22">
        <v>0.1305</v>
      </c>
      <c r="Q138" s="20">
        <v>0.2283</v>
      </c>
      <c r="R138" s="23">
        <v>0.39390000000000003</v>
      </c>
      <c r="S138" s="20">
        <v>0.30206177846872723</v>
      </c>
      <c r="T138" s="57">
        <v>0.99037744056575405</v>
      </c>
      <c r="U138" s="20"/>
      <c r="V138" s="31">
        <v>0.122</v>
      </c>
      <c r="W138" s="8">
        <v>0.219</v>
      </c>
      <c r="X138" s="32">
        <v>0.33700000000000002</v>
      </c>
      <c r="Y138" s="57">
        <v>0.26676708115667391</v>
      </c>
      <c r="Z138" s="23">
        <v>0.98036574865671211</v>
      </c>
      <c r="AA138" s="20"/>
      <c r="AB138" s="14"/>
      <c r="AC138" s="14"/>
      <c r="AD138" s="18"/>
      <c r="AF138" s="18"/>
      <c r="AG138" s="18"/>
      <c r="AH138" s="18"/>
    </row>
    <row r="139" spans="1:34" x14ac:dyDescent="0.25">
      <c r="A139" s="7">
        <f t="shared" si="2"/>
        <v>136</v>
      </c>
      <c r="B139" s="30" t="str">
        <f>'Table S4'!B139</f>
        <v>Oxadixyl</v>
      </c>
      <c r="C139" s="46">
        <v>7.9171428571428573E-2</v>
      </c>
      <c r="D139" s="18">
        <v>0.10632295918367347</v>
      </c>
      <c r="E139" s="18">
        <v>9.9856887755102042E-2</v>
      </c>
      <c r="F139" s="22">
        <v>5.6300000000000003E-2</v>
      </c>
      <c r="G139" s="20">
        <v>0.16930000000000001</v>
      </c>
      <c r="H139" s="23">
        <v>0.22627</v>
      </c>
      <c r="I139" s="14">
        <v>0.17514899918427279</v>
      </c>
      <c r="J139" s="14">
        <v>0.97933896733735992</v>
      </c>
      <c r="K139" s="22" t="s">
        <v>862</v>
      </c>
      <c r="L139" s="20" t="s">
        <v>862</v>
      </c>
      <c r="M139" s="23">
        <v>3.8999999999999998E-3</v>
      </c>
      <c r="N139" s="14" t="s">
        <v>853</v>
      </c>
      <c r="O139" s="14" t="s">
        <v>853</v>
      </c>
      <c r="P139" s="22">
        <v>5.6300000000000003E-2</v>
      </c>
      <c r="Q139" s="20">
        <v>0.16930000000000001</v>
      </c>
      <c r="R139" s="23">
        <v>0.23016999999999999</v>
      </c>
      <c r="S139" s="20">
        <v>0.17724395134032139</v>
      </c>
      <c r="T139" s="57">
        <v>0.98147544799460962</v>
      </c>
      <c r="U139" s="20"/>
      <c r="V139" s="31" t="s">
        <v>862</v>
      </c>
      <c r="W139" s="8">
        <v>8.9999999999999993E-3</v>
      </c>
      <c r="X139" s="32">
        <v>1.4E-2</v>
      </c>
      <c r="Y139" s="57" t="s">
        <v>853</v>
      </c>
      <c r="Z139" s="23" t="s">
        <v>853</v>
      </c>
      <c r="AA139" s="20"/>
      <c r="AB139" s="14"/>
      <c r="AC139" s="14"/>
      <c r="AD139" s="14"/>
      <c r="AF139" s="18"/>
      <c r="AG139" s="18"/>
      <c r="AH139" s="18"/>
    </row>
    <row r="140" spans="1:34" x14ac:dyDescent="0.25">
      <c r="A140" s="7">
        <f t="shared" si="2"/>
        <v>137</v>
      </c>
      <c r="B140" s="30" t="str">
        <f>'Table S4'!B140</f>
        <v>Oxamyl</v>
      </c>
      <c r="C140" s="46">
        <v>6.7135714285714271E-2</v>
      </c>
      <c r="D140" s="18">
        <v>7.2638265306122454E-2</v>
      </c>
      <c r="E140" s="18">
        <v>7.1684693877551012E-2</v>
      </c>
      <c r="F140" s="22">
        <v>3.4799999999999998E-2</v>
      </c>
      <c r="G140" s="20">
        <v>6.5000000000000002E-2</v>
      </c>
      <c r="H140" s="23">
        <v>8.2390000000000005E-2</v>
      </c>
      <c r="I140" s="14">
        <v>9.359414315667243E-2</v>
      </c>
      <c r="J140" s="14">
        <v>0.95645405910140768</v>
      </c>
      <c r="K140" s="22" t="s">
        <v>862</v>
      </c>
      <c r="L140" s="20" t="s">
        <v>862</v>
      </c>
      <c r="M140" s="23">
        <v>2.0999999999999999E-3</v>
      </c>
      <c r="N140" s="14" t="s">
        <v>853</v>
      </c>
      <c r="O140" s="14" t="s">
        <v>853</v>
      </c>
      <c r="P140" s="22">
        <v>3.4799999999999998E-2</v>
      </c>
      <c r="Q140" s="20">
        <v>6.5000000000000002E-2</v>
      </c>
      <c r="R140" s="23">
        <v>8.449000000000001E-2</v>
      </c>
      <c r="S140" s="20">
        <v>9.5165520142020663E-2</v>
      </c>
      <c r="T140" s="57">
        <v>0.96141122793260569</v>
      </c>
      <c r="U140" s="20"/>
      <c r="V140" s="31" t="s">
        <v>862</v>
      </c>
      <c r="W140" s="8">
        <v>1E-3</v>
      </c>
      <c r="X140" s="32">
        <v>3.0000000000000001E-3</v>
      </c>
      <c r="Y140" s="57" t="s">
        <v>853</v>
      </c>
      <c r="Z140" s="23" t="s">
        <v>853</v>
      </c>
      <c r="AA140" s="20"/>
      <c r="AB140" s="14"/>
      <c r="AC140" s="14"/>
      <c r="AD140" s="18"/>
      <c r="AF140" s="18"/>
      <c r="AG140" s="18"/>
      <c r="AH140" s="18"/>
    </row>
    <row r="141" spans="1:34" x14ac:dyDescent="0.25">
      <c r="A141" s="7">
        <f t="shared" si="2"/>
        <v>138</v>
      </c>
      <c r="B141" s="30" t="str">
        <f>'Table S4'!B141</f>
        <v>Oxathiopiprolin</v>
      </c>
      <c r="C141" s="46">
        <v>0.85862499999999997</v>
      </c>
      <c r="D141" s="18">
        <v>1.0600749999999999</v>
      </c>
      <c r="E141" s="18">
        <v>1.0193553571428571</v>
      </c>
      <c r="F141" s="22" t="s">
        <v>862</v>
      </c>
      <c r="G141" s="20">
        <v>5.3E-3</v>
      </c>
      <c r="H141" s="23">
        <v>4.0810000000000006E-2</v>
      </c>
      <c r="I141" s="14" t="s">
        <v>853</v>
      </c>
      <c r="J141" s="14" t="s">
        <v>853</v>
      </c>
      <c r="K141" s="22">
        <v>0.34820000000000001</v>
      </c>
      <c r="L141" s="20">
        <v>0.61240000000000006</v>
      </c>
      <c r="M141" s="23">
        <v>1.2175</v>
      </c>
      <c r="N141" s="14">
        <v>8.577527003465317E-2</v>
      </c>
      <c r="O141" s="14">
        <v>0.9976847472290381</v>
      </c>
      <c r="P141" s="22">
        <v>0.34820000000000001</v>
      </c>
      <c r="Q141" s="20">
        <v>0.61770000000000003</v>
      </c>
      <c r="R141" s="23">
        <v>1.25831</v>
      </c>
      <c r="S141" s="20">
        <v>8.805683712603983E-2</v>
      </c>
      <c r="T141" s="57">
        <v>0.99803729035393784</v>
      </c>
      <c r="U141" s="20"/>
      <c r="V141" s="31">
        <v>0.36799999999999999</v>
      </c>
      <c r="W141" s="8">
        <v>0.67200000000000004</v>
      </c>
      <c r="X141" s="32">
        <v>1.2370000000000001</v>
      </c>
      <c r="Y141" s="57">
        <v>8.8675541945991809E-2</v>
      </c>
      <c r="Z141" s="23">
        <v>0.99688918645205771</v>
      </c>
      <c r="AA141" s="20"/>
      <c r="AB141" s="14"/>
      <c r="AC141" s="14"/>
      <c r="AD141" s="18"/>
      <c r="AF141" s="18"/>
      <c r="AG141" s="18"/>
      <c r="AH141" s="18"/>
    </row>
    <row r="142" spans="1:34" x14ac:dyDescent="0.25">
      <c r="A142" s="7">
        <f t="shared" si="2"/>
        <v>139</v>
      </c>
      <c r="B142" s="30" t="str">
        <f>'Table S4'!B142</f>
        <v>Oxycarboxin</v>
      </c>
      <c r="C142" s="46">
        <v>7.0085714285714293E-2</v>
      </c>
      <c r="D142" s="18">
        <v>8.0120408163265308E-2</v>
      </c>
      <c r="E142" s="18">
        <v>7.8122193877551024E-2</v>
      </c>
      <c r="F142" s="22">
        <v>5.0099999999999999E-2</v>
      </c>
      <c r="G142" s="20">
        <v>0.1084</v>
      </c>
      <c r="H142" s="23">
        <v>0.14498000000000003</v>
      </c>
      <c r="I142" s="14">
        <v>0.1467871672793806</v>
      </c>
      <c r="J142" s="14">
        <v>0.97201483020116974</v>
      </c>
      <c r="K142" s="22">
        <v>8.0999999999999996E-3</v>
      </c>
      <c r="L142" s="20">
        <v>9.7999999999999997E-3</v>
      </c>
      <c r="M142" s="23">
        <v>1.7000000000000001E-2</v>
      </c>
      <c r="N142" s="14">
        <v>1.6724183189288273E-2</v>
      </c>
      <c r="O142" s="14">
        <v>0.96471389645002947</v>
      </c>
      <c r="P142" s="22">
        <v>5.8200000000000002E-2</v>
      </c>
      <c r="Q142" s="20">
        <v>0.1182</v>
      </c>
      <c r="R142" s="23">
        <v>0.16198000000000001</v>
      </c>
      <c r="S142" s="20">
        <v>0.16351135046866888</v>
      </c>
      <c r="T142" s="57">
        <v>0.97389964701262755</v>
      </c>
      <c r="U142" s="20"/>
      <c r="V142" s="31">
        <v>1.2999999999999999E-2</v>
      </c>
      <c r="W142" s="8">
        <v>1.7000000000000001E-2</v>
      </c>
      <c r="X142" s="32">
        <v>2.5999999999999999E-2</v>
      </c>
      <c r="Y142" s="57">
        <v>2.6740027803619896E-2</v>
      </c>
      <c r="Z142" s="23">
        <v>0.95296782497793286</v>
      </c>
      <c r="AA142" s="20"/>
      <c r="AB142" s="14"/>
      <c r="AC142" s="14"/>
      <c r="AD142" s="18"/>
      <c r="AF142" s="18"/>
      <c r="AG142" s="18"/>
      <c r="AH142" s="18"/>
    </row>
    <row r="143" spans="1:34" x14ac:dyDescent="0.25">
      <c r="A143" s="7">
        <f t="shared" si="2"/>
        <v>140</v>
      </c>
      <c r="B143" s="30" t="str">
        <f>'Table S4'!B143</f>
        <v>Paraoxon</v>
      </c>
      <c r="C143" s="46">
        <v>0.1458392857142857</v>
      </c>
      <c r="D143" s="18">
        <v>0.20193316326530611</v>
      </c>
      <c r="E143" s="18">
        <v>0.19179209183673468</v>
      </c>
      <c r="F143" s="22">
        <v>0.1077</v>
      </c>
      <c r="G143" s="20">
        <v>0.27689999999999998</v>
      </c>
      <c r="H143" s="23">
        <v>0.39061000000000007</v>
      </c>
      <c r="I143" s="14">
        <v>0.15733912474545039</v>
      </c>
      <c r="J143" s="14">
        <v>0.98291120367887386</v>
      </c>
      <c r="K143" s="22">
        <v>8.7499999999999994E-2</v>
      </c>
      <c r="L143" s="20">
        <v>0.1288</v>
      </c>
      <c r="M143" s="23">
        <v>0.25600000000000001</v>
      </c>
      <c r="N143" s="14">
        <v>9.7899032790654789E-2</v>
      </c>
      <c r="O143" s="14">
        <v>0.98157441444434235</v>
      </c>
      <c r="P143" s="22">
        <v>0.19519999999999998</v>
      </c>
      <c r="Q143" s="20">
        <v>0.40569999999999995</v>
      </c>
      <c r="R143" s="23">
        <v>0.64661000000000013</v>
      </c>
      <c r="S143" s="20">
        <v>0.25523815753610524</v>
      </c>
      <c r="T143" s="57">
        <v>0.988888674063642</v>
      </c>
      <c r="U143" s="20"/>
      <c r="V143" s="31">
        <v>0.14000000000000001</v>
      </c>
      <c r="W143" s="8">
        <v>0.23300000000000001</v>
      </c>
      <c r="X143" s="32">
        <v>0.35699999999999998</v>
      </c>
      <c r="Y143" s="57">
        <v>0.1454050865635369</v>
      </c>
      <c r="Z143" s="23">
        <v>0.96648408956293141</v>
      </c>
      <c r="AA143" s="20"/>
      <c r="AB143" s="14"/>
      <c r="AC143" s="14"/>
      <c r="AD143" s="18"/>
      <c r="AF143" s="18"/>
      <c r="AG143" s="18"/>
      <c r="AH143" s="18"/>
    </row>
    <row r="144" spans="1:34" x14ac:dyDescent="0.25">
      <c r="A144" s="7">
        <f t="shared" si="2"/>
        <v>141</v>
      </c>
      <c r="B144" s="30" t="str">
        <f>'Table S4'!B144</f>
        <v>Penconazole</v>
      </c>
      <c r="C144" s="46">
        <v>0.11069285714285713</v>
      </c>
      <c r="D144" s="18">
        <v>0.14587091836734695</v>
      </c>
      <c r="E144" s="18">
        <v>0.13906198979591838</v>
      </c>
      <c r="F144" s="22">
        <v>7.6399999999999996E-2</v>
      </c>
      <c r="G144" s="20">
        <v>0.20760000000000001</v>
      </c>
      <c r="H144" s="23">
        <v>0.29568</v>
      </c>
      <c r="I144" s="14">
        <v>0.16279873153398142</v>
      </c>
      <c r="J144" s="14">
        <v>0.9850013842439016</v>
      </c>
      <c r="K144" s="22">
        <v>0.17699999999999999</v>
      </c>
      <c r="L144" s="20">
        <v>0.26490000000000002</v>
      </c>
      <c r="M144" s="23">
        <v>0.4768</v>
      </c>
      <c r="N144" s="14">
        <v>0.25712496085041442</v>
      </c>
      <c r="O144" s="14">
        <v>0.97984083466796978</v>
      </c>
      <c r="P144" s="22">
        <v>0.25339999999999996</v>
      </c>
      <c r="Q144" s="20">
        <v>0.47250000000000003</v>
      </c>
      <c r="R144" s="23">
        <v>0.77248000000000006</v>
      </c>
      <c r="S144" s="20">
        <v>0.41992369238439586</v>
      </c>
      <c r="T144" s="57">
        <v>0.98784475470954292</v>
      </c>
      <c r="U144" s="20"/>
      <c r="V144" s="31">
        <v>0.27300000000000002</v>
      </c>
      <c r="W144" s="8">
        <v>0.45600000000000002</v>
      </c>
      <c r="X144" s="32">
        <v>0.64900000000000002</v>
      </c>
      <c r="Y144" s="57">
        <v>0.37181075410157099</v>
      </c>
      <c r="Z144" s="23">
        <v>0.9594474770621304</v>
      </c>
      <c r="AA144" s="20"/>
      <c r="AB144" s="14"/>
      <c r="AC144" s="14"/>
      <c r="AD144" s="18"/>
      <c r="AF144" s="18"/>
      <c r="AG144" s="18"/>
      <c r="AH144" s="18"/>
    </row>
    <row r="145" spans="1:36" x14ac:dyDescent="0.25">
      <c r="A145" s="7">
        <f t="shared" si="2"/>
        <v>142</v>
      </c>
      <c r="B145" s="30" t="str">
        <f>'Table S4'!B145</f>
        <v>Pencycuron</v>
      </c>
      <c r="C145" s="46">
        <v>7.3657142857142865E-2</v>
      </c>
      <c r="D145" s="18">
        <v>8.5129081632653064E-2</v>
      </c>
      <c r="E145" s="18">
        <v>8.4491581632653051E-2</v>
      </c>
      <c r="F145" s="22">
        <v>6.3E-3</v>
      </c>
      <c r="G145" s="20">
        <v>3.09E-2</v>
      </c>
      <c r="H145" s="23">
        <v>9.4600000000000004E-2</v>
      </c>
      <c r="I145" s="14">
        <v>7.1103093555871369E-2</v>
      </c>
      <c r="J145" s="14">
        <v>0.94748619066510609</v>
      </c>
      <c r="K145" s="22">
        <v>0.1721</v>
      </c>
      <c r="L145" s="20">
        <v>0.28289999999999998</v>
      </c>
      <c r="M145" s="23">
        <v>0.51639999999999997</v>
      </c>
      <c r="N145" s="14">
        <v>0.45277489038438201</v>
      </c>
      <c r="O145" s="14">
        <v>0.99347876067516339</v>
      </c>
      <c r="P145" s="22">
        <v>0.1784</v>
      </c>
      <c r="Q145" s="20">
        <v>0.31379999999999997</v>
      </c>
      <c r="R145" s="23">
        <v>0.61099999999999999</v>
      </c>
      <c r="S145" s="20">
        <v>0.52387798394025342</v>
      </c>
      <c r="T145" s="57">
        <v>0.99836169696378141</v>
      </c>
      <c r="U145" s="20"/>
      <c r="V145" s="31">
        <v>0.184</v>
      </c>
      <c r="W145" s="8">
        <v>0.311</v>
      </c>
      <c r="X145" s="32">
        <v>0.53900000000000003</v>
      </c>
      <c r="Y145" s="57">
        <v>0.47843268639478315</v>
      </c>
      <c r="Z145" s="23">
        <v>0.99101802695150354</v>
      </c>
      <c r="AA145" s="20"/>
      <c r="AB145" s="14"/>
      <c r="AC145" s="14"/>
      <c r="AD145" s="18"/>
      <c r="AF145" s="18"/>
      <c r="AG145" s="18"/>
      <c r="AH145" s="18"/>
    </row>
    <row r="146" spans="1:36" x14ac:dyDescent="0.25">
      <c r="A146" s="7">
        <f t="shared" si="2"/>
        <v>143</v>
      </c>
      <c r="B146" s="30" t="str">
        <f>'Table S4'!B146</f>
        <v>Pendimethalin</v>
      </c>
      <c r="C146" s="46">
        <v>6.9592857142857151E-2</v>
      </c>
      <c r="D146" s="18">
        <v>8.0685204081632669E-2</v>
      </c>
      <c r="E146" s="18">
        <v>7.7861989795918379E-2</v>
      </c>
      <c r="F146" s="22" t="s">
        <v>862</v>
      </c>
      <c r="G146" s="20">
        <v>4.0000000000000001E-3</v>
      </c>
      <c r="H146" s="23">
        <v>3.2890000000000003E-2</v>
      </c>
      <c r="I146" s="14" t="s">
        <v>853</v>
      </c>
      <c r="J146" s="14" t="s">
        <v>853</v>
      </c>
      <c r="K146" s="22">
        <v>0.1186</v>
      </c>
      <c r="L146" s="20">
        <v>0.15210000000000001</v>
      </c>
      <c r="M146" s="23">
        <v>0.23669999999999999</v>
      </c>
      <c r="N146" s="14">
        <v>0.23974114456270135</v>
      </c>
      <c r="O146" s="14">
        <v>0.95552179575303675</v>
      </c>
      <c r="P146" s="22">
        <v>0.1186</v>
      </c>
      <c r="Q146" s="20">
        <v>0.15610000000000002</v>
      </c>
      <c r="R146" s="23">
        <v>0.26959</v>
      </c>
      <c r="S146" s="20">
        <v>0.26372897854236216</v>
      </c>
      <c r="T146" s="57">
        <v>0.97412366007812701</v>
      </c>
      <c r="U146" s="20"/>
      <c r="V146" s="31">
        <v>7.9000000000000001E-2</v>
      </c>
      <c r="W146" s="8">
        <v>0.161</v>
      </c>
      <c r="X146" s="32">
        <v>0.27100000000000002</v>
      </c>
      <c r="Y146" s="57">
        <v>0.25730844126836772</v>
      </c>
      <c r="Z146" s="23">
        <v>0.99619144277294547</v>
      </c>
      <c r="AA146" s="20"/>
      <c r="AB146" s="14"/>
      <c r="AC146" s="14"/>
      <c r="AD146" s="18"/>
      <c r="AF146" s="18"/>
      <c r="AG146" s="18"/>
      <c r="AH146" s="18"/>
    </row>
    <row r="147" spans="1:36" x14ac:dyDescent="0.25">
      <c r="A147" s="7">
        <f t="shared" si="2"/>
        <v>144</v>
      </c>
      <c r="B147" s="30" t="str">
        <f>'Table S4'!B147</f>
        <v>Penoxsulam</v>
      </c>
      <c r="C147" s="46">
        <v>7.2382142857142853E-2</v>
      </c>
      <c r="D147" s="18">
        <v>9.74826530612245E-2</v>
      </c>
      <c r="E147" s="18">
        <v>9.1729081632653059E-2</v>
      </c>
      <c r="F147" s="22">
        <v>3.4000000000000002E-2</v>
      </c>
      <c r="G147" s="20">
        <v>9.2700000000000005E-2</v>
      </c>
      <c r="H147" s="23">
        <v>0.12067000000000001</v>
      </c>
      <c r="I147" s="14">
        <v>0.10326645746204434</v>
      </c>
      <c r="J147" s="14">
        <v>0.97471985760825597</v>
      </c>
      <c r="K147" s="22">
        <v>8.0000000000000002E-3</v>
      </c>
      <c r="L147" s="20">
        <v>1.2E-2</v>
      </c>
      <c r="M147" s="23">
        <v>2.5100000000000001E-2</v>
      </c>
      <c r="N147" s="14">
        <v>1.9672934566251493E-2</v>
      </c>
      <c r="O147" s="14">
        <v>0.98796960632065711</v>
      </c>
      <c r="P147" s="22">
        <v>4.2000000000000003E-2</v>
      </c>
      <c r="Q147" s="20">
        <v>0.1047</v>
      </c>
      <c r="R147" s="23">
        <v>0.14577000000000001</v>
      </c>
      <c r="S147" s="20">
        <v>0.12293939202829585</v>
      </c>
      <c r="T147" s="57">
        <v>0.9823624513505439</v>
      </c>
      <c r="U147" s="20"/>
      <c r="V147" s="31">
        <v>1.4999999999999999E-2</v>
      </c>
      <c r="W147" s="8">
        <v>2.9000000000000001E-2</v>
      </c>
      <c r="X147" s="32">
        <v>3.5999999999999997E-2</v>
      </c>
      <c r="Y147" s="57">
        <v>3.1975053246462881E-2</v>
      </c>
      <c r="Z147" s="23">
        <v>0.94482957236584675</v>
      </c>
      <c r="AA147" s="20"/>
      <c r="AB147" s="14"/>
      <c r="AC147" s="14"/>
      <c r="AD147" s="18"/>
    </row>
    <row r="148" spans="1:36" x14ac:dyDescent="0.25">
      <c r="A148" s="7">
        <f t="shared" si="2"/>
        <v>145</v>
      </c>
      <c r="B148" s="30" t="str">
        <f>'Table S4'!B148</f>
        <v>Pethoxamid</v>
      </c>
      <c r="C148" s="46">
        <v>8.1717857142857148E-2</v>
      </c>
      <c r="D148" s="18">
        <v>0.10622448979591836</v>
      </c>
      <c r="E148" s="18">
        <v>0.10231377551020407</v>
      </c>
      <c r="F148" s="22">
        <v>5.5E-2</v>
      </c>
      <c r="G148" s="20">
        <v>0.16339999999999999</v>
      </c>
      <c r="H148" s="23">
        <v>0.22682000000000002</v>
      </c>
      <c r="I148" s="14">
        <v>0.17048518265456139</v>
      </c>
      <c r="J148" s="14">
        <v>0.98088077263403106</v>
      </c>
      <c r="K148" s="22">
        <v>1.66E-2</v>
      </c>
      <c r="L148" s="20">
        <v>2.3400000000000001E-2</v>
      </c>
      <c r="M148" s="23">
        <v>4.3299999999999998E-2</v>
      </c>
      <c r="N148" s="14">
        <v>3.1722145798705158E-2</v>
      </c>
      <c r="O148" s="14">
        <v>0.97674204876176718</v>
      </c>
      <c r="P148" s="22">
        <v>7.1599999999999997E-2</v>
      </c>
      <c r="Q148" s="20">
        <v>0.18679999999999999</v>
      </c>
      <c r="R148" s="23">
        <v>0.27012000000000003</v>
      </c>
      <c r="S148" s="20">
        <v>0.20220732845326658</v>
      </c>
      <c r="T148" s="57">
        <v>0.98535164412313081</v>
      </c>
      <c r="U148" s="20"/>
      <c r="V148" s="31">
        <v>2.8000000000000001E-2</v>
      </c>
      <c r="W148" s="8">
        <v>4.2999999999999997E-2</v>
      </c>
      <c r="X148" s="32">
        <v>6.6000000000000003E-2</v>
      </c>
      <c r="Y148" s="57">
        <v>5.0635567609600619E-2</v>
      </c>
      <c r="Z148" s="23">
        <v>0.96264493518894212</v>
      </c>
      <c r="AA148" s="20"/>
      <c r="AB148" s="14"/>
      <c r="AC148" s="14"/>
      <c r="AD148" s="18"/>
      <c r="AF148" s="18"/>
      <c r="AG148" s="18"/>
      <c r="AH148" s="18"/>
    </row>
    <row r="149" spans="1:36" x14ac:dyDescent="0.25">
      <c r="A149" s="7">
        <f t="shared" si="2"/>
        <v>146</v>
      </c>
      <c r="B149" s="30" t="str">
        <f>'Table S4'!B149</f>
        <v>Picoxystrobin</v>
      </c>
      <c r="C149" s="46">
        <v>7.2167857142857145E-2</v>
      </c>
      <c r="D149" s="18">
        <v>9.1467346938775521E-2</v>
      </c>
      <c r="E149" s="18">
        <v>8.8692346938775507E-2</v>
      </c>
      <c r="F149" s="22">
        <v>2.1299999999999999E-2</v>
      </c>
      <c r="G149" s="20">
        <v>7.2300000000000003E-2</v>
      </c>
      <c r="H149" s="23">
        <v>0.16632000000000002</v>
      </c>
      <c r="I149" s="14">
        <v>0.12631092728243942</v>
      </c>
      <c r="J149" s="14">
        <v>0.98478101015938624</v>
      </c>
      <c r="K149" s="22">
        <v>0.15110000000000001</v>
      </c>
      <c r="L149" s="20">
        <v>0.2374</v>
      </c>
      <c r="M149" s="23">
        <v>0.40279999999999999</v>
      </c>
      <c r="N149" s="14">
        <v>0.34530550518515857</v>
      </c>
      <c r="O149" s="14">
        <v>0.98030725338265012</v>
      </c>
      <c r="P149" s="22">
        <v>0.1724</v>
      </c>
      <c r="Q149" s="20">
        <v>0.30969999999999998</v>
      </c>
      <c r="R149" s="23">
        <v>0.56912000000000007</v>
      </c>
      <c r="S149" s="20">
        <v>0.47161643246759793</v>
      </c>
      <c r="T149" s="57">
        <v>0.99495925984072686</v>
      </c>
      <c r="U149" s="20"/>
      <c r="V149" s="31">
        <v>0.20499999999999999</v>
      </c>
      <c r="W149" s="8">
        <v>0.33400000000000002</v>
      </c>
      <c r="X149" s="32">
        <v>0.53</v>
      </c>
      <c r="Y149" s="57">
        <v>0.46175186249958194</v>
      </c>
      <c r="Z149" s="23">
        <v>0.97517741691752413</v>
      </c>
      <c r="AA149" s="20"/>
      <c r="AB149" s="14"/>
      <c r="AC149" s="14"/>
      <c r="AD149" s="18"/>
      <c r="AF149" s="18"/>
      <c r="AG149" s="18"/>
      <c r="AH149" s="18"/>
    </row>
    <row r="150" spans="1:36" x14ac:dyDescent="0.25">
      <c r="A150" s="7">
        <f t="shared" si="2"/>
        <v>147</v>
      </c>
      <c r="B150" s="30" t="str">
        <f>'Table S4'!B150</f>
        <v>Piperonyl Butoxide</v>
      </c>
      <c r="C150" s="46">
        <v>5.1989285714285724E-2</v>
      </c>
      <c r="D150" s="18">
        <v>5.8861734693877558E-2</v>
      </c>
      <c r="E150" s="18">
        <v>5.7420663265306135E-2</v>
      </c>
      <c r="F150" s="22">
        <v>1E-3</v>
      </c>
      <c r="G150" s="20">
        <v>8.8000000000000005E-3</v>
      </c>
      <c r="H150" s="23">
        <v>3.3550000000000003E-2</v>
      </c>
      <c r="I150" s="14">
        <v>3.5645369217888967E-2</v>
      </c>
      <c r="J150" s="14">
        <v>0.91078287232267408</v>
      </c>
      <c r="K150" s="22">
        <v>0.2853</v>
      </c>
      <c r="L150" s="20">
        <v>0.51580000000000004</v>
      </c>
      <c r="M150" s="23">
        <v>0.88449999999999995</v>
      </c>
      <c r="N150" s="14">
        <v>1.1453835682871949</v>
      </c>
      <c r="O150" s="14">
        <v>0.99484214730944864</v>
      </c>
      <c r="P150" s="22">
        <v>0.2863</v>
      </c>
      <c r="Q150" s="20">
        <v>0.52460000000000007</v>
      </c>
      <c r="R150" s="23">
        <v>0.91804999999999992</v>
      </c>
      <c r="S150" s="20">
        <v>1.1810289375050838</v>
      </c>
      <c r="T150" s="57">
        <v>0.99636691265355581</v>
      </c>
      <c r="U150" s="20"/>
      <c r="V150" s="31">
        <v>0.30399999999999999</v>
      </c>
      <c r="W150" s="8">
        <v>0.56399999999999995</v>
      </c>
      <c r="X150" s="32">
        <v>0.91500000000000004</v>
      </c>
      <c r="Y150" s="57">
        <v>1.201663288725231</v>
      </c>
      <c r="Z150" s="23">
        <v>0.99153220186257718</v>
      </c>
      <c r="AA150" s="20"/>
      <c r="AB150" s="14"/>
      <c r="AC150" s="14"/>
      <c r="AD150" s="18"/>
      <c r="AF150" s="18"/>
      <c r="AG150" s="18"/>
      <c r="AH150" s="18"/>
    </row>
    <row r="151" spans="1:36" x14ac:dyDescent="0.25">
      <c r="A151" s="7">
        <f t="shared" si="2"/>
        <v>148</v>
      </c>
      <c r="B151" s="30" t="str">
        <f>'Table S4'!B151</f>
        <v>Pirimicarb</v>
      </c>
      <c r="C151" s="46">
        <v>4.6135714285714287E-2</v>
      </c>
      <c r="D151" s="18">
        <v>4.5756122448979593E-2</v>
      </c>
      <c r="E151" s="18">
        <v>4.5241836734693876E-2</v>
      </c>
      <c r="F151" s="22">
        <v>5.8200000000000002E-2</v>
      </c>
      <c r="G151" s="20">
        <v>0.1749</v>
      </c>
      <c r="H151" s="23">
        <v>0.17863999999999999</v>
      </c>
      <c r="I151" s="14">
        <v>0.33365082100305599</v>
      </c>
      <c r="J151" s="14">
        <v>0.91387391478797675</v>
      </c>
      <c r="K151" s="22">
        <v>5.4000000000000003E-3</v>
      </c>
      <c r="L151" s="20">
        <v>5.5999999999999999E-3</v>
      </c>
      <c r="M151" s="23">
        <v>1.0500000000000001E-2</v>
      </c>
      <c r="N151" s="14">
        <v>1.7525305878519741E-2</v>
      </c>
      <c r="O151" s="14">
        <v>0.97116711085088114</v>
      </c>
      <c r="P151" s="22">
        <v>6.3600000000000004E-2</v>
      </c>
      <c r="Q151" s="20">
        <v>0.18049999999999999</v>
      </c>
      <c r="R151" s="23">
        <v>0.18914</v>
      </c>
      <c r="S151" s="20" t="s">
        <v>853</v>
      </c>
      <c r="T151" s="57">
        <v>0.92123366898255743</v>
      </c>
      <c r="U151" s="20"/>
      <c r="V151" s="31">
        <v>1.2E-2</v>
      </c>
      <c r="W151" s="8">
        <v>1.4999999999999999E-2</v>
      </c>
      <c r="X151" s="32">
        <v>1.7000000000000001E-2</v>
      </c>
      <c r="Y151" s="57" t="s">
        <v>853</v>
      </c>
      <c r="Z151" s="23">
        <v>0.8930735174576967</v>
      </c>
      <c r="AA151" s="20"/>
      <c r="AB151" s="14"/>
      <c r="AC151" s="14"/>
      <c r="AD151" s="18"/>
      <c r="AF151" s="18"/>
      <c r="AG151" s="18"/>
      <c r="AH151" s="18"/>
    </row>
    <row r="152" spans="1:36" x14ac:dyDescent="0.25">
      <c r="A152" s="7">
        <f t="shared" si="2"/>
        <v>149</v>
      </c>
      <c r="B152" s="30" t="str">
        <f>'Table S4'!B152</f>
        <v>Prochloraz</v>
      </c>
      <c r="C152" s="46">
        <v>8.5332142857142856E-2</v>
      </c>
      <c r="D152" s="18">
        <v>0.1086219387755102</v>
      </c>
      <c r="E152" s="18">
        <v>0.10670408163265306</v>
      </c>
      <c r="F152" s="22">
        <v>1.7999999999999999E-2</v>
      </c>
      <c r="G152" s="20">
        <v>7.1499999999999994E-2</v>
      </c>
      <c r="H152" s="23">
        <v>0.14938000000000001</v>
      </c>
      <c r="I152" s="14">
        <v>9.5979834574332623E-2</v>
      </c>
      <c r="J152" s="14">
        <v>0.98635206624334537</v>
      </c>
      <c r="K152" s="22">
        <v>0.27939999999999998</v>
      </c>
      <c r="L152" s="20">
        <v>0.2414</v>
      </c>
      <c r="M152" s="23">
        <v>0.52159999999999995</v>
      </c>
      <c r="N152" s="14" t="s">
        <v>853</v>
      </c>
      <c r="O152" s="14">
        <v>0.91306854424659212</v>
      </c>
      <c r="P152" s="22">
        <v>0.2974</v>
      </c>
      <c r="Q152" s="20">
        <v>0.31290000000000001</v>
      </c>
      <c r="R152" s="23">
        <v>0.67097999999999991</v>
      </c>
      <c r="S152" s="20">
        <v>0.46797126266685041</v>
      </c>
      <c r="T152" s="57">
        <v>0.95285080602102745</v>
      </c>
      <c r="U152" s="20"/>
      <c r="V152" s="31">
        <v>0.35599999999999998</v>
      </c>
      <c r="W152" s="8">
        <v>0.51600000000000001</v>
      </c>
      <c r="X152" s="32">
        <v>0.79200000000000004</v>
      </c>
      <c r="Y152" s="57">
        <v>0.58954622011214408</v>
      </c>
      <c r="Z152" s="23">
        <v>0.9542391251420389</v>
      </c>
      <c r="AA152" s="20"/>
      <c r="AB152" s="14"/>
      <c r="AC152" s="14"/>
      <c r="AD152" s="18"/>
      <c r="AF152" s="18"/>
      <c r="AG152" s="18"/>
      <c r="AH152" s="18"/>
    </row>
    <row r="153" spans="1:36" x14ac:dyDescent="0.25">
      <c r="A153" s="7">
        <f t="shared" si="2"/>
        <v>150</v>
      </c>
      <c r="B153" s="30" t="str">
        <f>'Table S4'!B153</f>
        <v>Profenofos</v>
      </c>
      <c r="C153" s="46">
        <v>9.0085714285714283E-2</v>
      </c>
      <c r="D153" s="18">
        <v>0.10953826530612244</v>
      </c>
      <c r="E153" s="18">
        <v>0.10634005102040815</v>
      </c>
      <c r="F153" s="22">
        <v>1.18E-2</v>
      </c>
      <c r="G153" s="20">
        <v>5.2600000000000001E-2</v>
      </c>
      <c r="H153" s="23">
        <v>0.14454</v>
      </c>
      <c r="I153" s="14">
        <v>8.7794906216167007E-2</v>
      </c>
      <c r="J153" s="14">
        <v>0.96016470239904728</v>
      </c>
      <c r="K153" s="22">
        <v>0.33460000000000001</v>
      </c>
      <c r="L153" s="20">
        <v>0.53310000000000002</v>
      </c>
      <c r="M153" s="23">
        <v>1.0136000000000001</v>
      </c>
      <c r="N153" s="14">
        <v>0.69872841313394718</v>
      </c>
      <c r="O153" s="14">
        <v>0.99292076573319799</v>
      </c>
      <c r="P153" s="22">
        <v>0.34639999999999999</v>
      </c>
      <c r="Q153" s="20">
        <v>0.5857</v>
      </c>
      <c r="R153" s="23">
        <v>1.1581399999999999</v>
      </c>
      <c r="S153" s="20">
        <v>0.78652331935011421</v>
      </c>
      <c r="T153" s="57">
        <v>0.99673762996474979</v>
      </c>
      <c r="U153" s="20"/>
      <c r="V153" s="31">
        <v>0.39800000000000002</v>
      </c>
      <c r="W153" s="8">
        <v>0.63300000000000001</v>
      </c>
      <c r="X153" s="32">
        <v>1.2090000000000001</v>
      </c>
      <c r="Y153" s="57">
        <v>0.83247837283760262</v>
      </c>
      <c r="Z153" s="23">
        <v>0.99299492444400728</v>
      </c>
      <c r="AA153" s="20"/>
      <c r="AB153" s="14"/>
      <c r="AC153" s="14"/>
      <c r="AD153" s="14"/>
      <c r="AH153" s="18"/>
      <c r="AI153" s="18"/>
      <c r="AJ153" s="18"/>
    </row>
    <row r="154" spans="1:36" x14ac:dyDescent="0.25">
      <c r="A154" s="7">
        <f t="shared" si="2"/>
        <v>151</v>
      </c>
      <c r="B154" s="30" t="str">
        <f>'Table S4'!B154</f>
        <v>Promecarb</v>
      </c>
      <c r="C154" s="46">
        <v>8.9550000000000018E-2</v>
      </c>
      <c r="D154" s="18">
        <v>0.11769642857142859</v>
      </c>
      <c r="E154" s="18">
        <v>0.1166357142857143</v>
      </c>
      <c r="F154" s="22">
        <v>5.7500000000000002E-2</v>
      </c>
      <c r="G154" s="20">
        <v>0.159</v>
      </c>
      <c r="H154" s="23">
        <v>0.21219000000000002</v>
      </c>
      <c r="I154" s="14">
        <v>0.14365703604133098</v>
      </c>
      <c r="J154" s="14">
        <v>0.97103829701918642</v>
      </c>
      <c r="K154" s="22">
        <v>9.0800000000000006E-2</v>
      </c>
      <c r="L154" s="20">
        <v>0.14149999999999999</v>
      </c>
      <c r="M154" s="23">
        <v>0.2591</v>
      </c>
      <c r="N154" s="14">
        <v>0.16694177862110626</v>
      </c>
      <c r="O154" s="14">
        <v>0.98186143350845567</v>
      </c>
      <c r="P154" s="22">
        <v>0.14830000000000002</v>
      </c>
      <c r="Q154" s="20">
        <v>0.30049999999999999</v>
      </c>
      <c r="R154" s="23">
        <v>0.47128999999999999</v>
      </c>
      <c r="S154" s="20">
        <v>0.31059881466243716</v>
      </c>
      <c r="T154" s="57">
        <v>0.98399997984568988</v>
      </c>
      <c r="U154" s="20"/>
      <c r="V154" s="31">
        <v>0.14699999999999999</v>
      </c>
      <c r="W154" s="8">
        <v>0.251</v>
      </c>
      <c r="X154" s="32">
        <v>0.376</v>
      </c>
      <c r="Y154" s="57">
        <v>0.25548263272673394</v>
      </c>
      <c r="Z154" s="23">
        <v>0.96479241678373384</v>
      </c>
      <c r="AA154" s="20"/>
      <c r="AB154" s="14"/>
      <c r="AC154" s="14"/>
      <c r="AD154" s="18"/>
      <c r="AF154" s="18"/>
      <c r="AG154" s="18"/>
      <c r="AH154" s="18"/>
    </row>
    <row r="155" spans="1:36" x14ac:dyDescent="0.25">
      <c r="A155" s="7">
        <f t="shared" si="2"/>
        <v>152</v>
      </c>
      <c r="B155" s="30" t="str">
        <f>'Table S4'!B155</f>
        <v>Prometon</v>
      </c>
      <c r="C155" s="46">
        <v>8.1260714285714283E-2</v>
      </c>
      <c r="D155" s="18">
        <v>0.10999183673469386</v>
      </c>
      <c r="E155" s="18">
        <v>0.10504183673469389</v>
      </c>
      <c r="F155" s="22">
        <v>6.9500000000000006E-2</v>
      </c>
      <c r="G155" s="20">
        <v>0.19620000000000001</v>
      </c>
      <c r="H155" s="23">
        <v>0.26840000000000003</v>
      </c>
      <c r="I155" s="14">
        <v>0.19800721008370378</v>
      </c>
      <c r="J155" s="14">
        <v>0.97996236780867829</v>
      </c>
      <c r="K155" s="22">
        <v>6.8999999999999999E-3</v>
      </c>
      <c r="L155" s="20">
        <v>1.01E-2</v>
      </c>
      <c r="M155" s="23">
        <v>2.3199999999999998E-2</v>
      </c>
      <c r="N155" s="14">
        <v>1.5611202275010021E-2</v>
      </c>
      <c r="O155" s="14">
        <v>0.98735363511106755</v>
      </c>
      <c r="P155" s="22">
        <v>7.640000000000001E-2</v>
      </c>
      <c r="Q155" s="20">
        <v>0.20630000000000001</v>
      </c>
      <c r="R155" s="23">
        <v>0.29160000000000003</v>
      </c>
      <c r="S155" s="20">
        <v>0.21361841235871376</v>
      </c>
      <c r="T155" s="57">
        <v>0.98364660968987805</v>
      </c>
      <c r="U155" s="20"/>
      <c r="V155" s="31">
        <v>1.6E-2</v>
      </c>
      <c r="W155" s="8">
        <v>2.8000000000000001E-2</v>
      </c>
      <c r="X155" s="32">
        <v>0.04</v>
      </c>
      <c r="Y155" s="57">
        <v>3.0033102328766569E-2</v>
      </c>
      <c r="Z155" s="23">
        <v>0.96163769100948171</v>
      </c>
      <c r="AA155" s="20"/>
      <c r="AB155" s="14"/>
      <c r="AC155" s="14"/>
      <c r="AD155" s="18"/>
      <c r="AF155" s="18"/>
      <c r="AG155" s="18"/>
      <c r="AH155" s="18"/>
    </row>
    <row r="156" spans="1:36" x14ac:dyDescent="0.25">
      <c r="A156" s="7">
        <f t="shared" si="2"/>
        <v>153</v>
      </c>
      <c r="B156" s="30" t="str">
        <f>'Table S4'!B156</f>
        <v>Propanil</v>
      </c>
      <c r="C156" s="46">
        <v>7.0150000000000004E-2</v>
      </c>
      <c r="D156" s="18">
        <v>9.0903571428571431E-2</v>
      </c>
      <c r="E156" s="18">
        <v>8.8573214285714283E-2</v>
      </c>
      <c r="F156" s="22">
        <v>2.5999999999999999E-2</v>
      </c>
      <c r="G156" s="20">
        <v>7.8700000000000006E-2</v>
      </c>
      <c r="H156" s="23">
        <v>0.11847000000000002</v>
      </c>
      <c r="I156" s="14">
        <v>0.10064494658889146</v>
      </c>
      <c r="J156" s="14">
        <v>0.98799312444831455</v>
      </c>
      <c r="K156" s="22">
        <v>0.17449999999999999</v>
      </c>
      <c r="L156" s="20">
        <v>0.34889999999999999</v>
      </c>
      <c r="M156" s="23">
        <v>0.6431</v>
      </c>
      <c r="N156" s="14">
        <v>0.53052214200389547</v>
      </c>
      <c r="O156" s="14">
        <v>0.99759884495854678</v>
      </c>
      <c r="P156" s="22">
        <v>0.20049999999999998</v>
      </c>
      <c r="Q156" s="20">
        <v>0.42759999999999998</v>
      </c>
      <c r="R156" s="23">
        <v>0.76157000000000008</v>
      </c>
      <c r="S156" s="20">
        <v>0.63116708859278703</v>
      </c>
      <c r="T156" s="57">
        <v>0.99760553279861386</v>
      </c>
      <c r="U156" s="20"/>
      <c r="V156" s="31">
        <v>0.23400000000000001</v>
      </c>
      <c r="W156" s="8">
        <v>0.41099999999999998</v>
      </c>
      <c r="X156" s="32">
        <v>0.96599999999999997</v>
      </c>
      <c r="Y156" s="57">
        <v>0.75710124036169846</v>
      </c>
      <c r="Z156" s="23">
        <v>0.99474791314919497</v>
      </c>
      <c r="AA156" s="20"/>
      <c r="AB156" s="14"/>
      <c r="AC156" s="14"/>
      <c r="AD156" s="18"/>
      <c r="AF156" s="18"/>
      <c r="AG156" s="18"/>
      <c r="AH156" s="18"/>
    </row>
    <row r="157" spans="1:36" x14ac:dyDescent="0.25">
      <c r="A157" s="7">
        <f t="shared" si="2"/>
        <v>154</v>
      </c>
      <c r="B157" s="30" t="str">
        <f>'Table S4'!B157</f>
        <v>Propaquizafop</v>
      </c>
      <c r="C157" s="46">
        <v>5.914285714285715E-2</v>
      </c>
      <c r="D157" s="18">
        <v>6.9388775510204087E-2</v>
      </c>
      <c r="E157" s="18">
        <v>6.4604846938775509E-2</v>
      </c>
      <c r="F157" s="22" t="s">
        <v>862</v>
      </c>
      <c r="G157" s="20" t="s">
        <v>862</v>
      </c>
      <c r="H157" s="23" t="s">
        <v>862</v>
      </c>
      <c r="I157" s="14" t="s">
        <v>853</v>
      </c>
      <c r="J157" s="14" t="s">
        <v>853</v>
      </c>
      <c r="K157" s="22">
        <v>0.2135</v>
      </c>
      <c r="L157" s="20">
        <v>0.32</v>
      </c>
      <c r="M157" s="23">
        <v>0.70369999999999999</v>
      </c>
      <c r="N157" s="14">
        <v>0.76327469015435012</v>
      </c>
      <c r="O157" s="14">
        <v>0.994197993667151</v>
      </c>
      <c r="P157" s="22">
        <v>0.2135</v>
      </c>
      <c r="Q157" s="20">
        <v>0.32</v>
      </c>
      <c r="R157" s="23">
        <v>0.70369999999999999</v>
      </c>
      <c r="S157" s="20">
        <v>0.76327469015435012</v>
      </c>
      <c r="T157" s="57">
        <v>0.994197993667151</v>
      </c>
      <c r="U157" s="20"/>
      <c r="V157" s="31">
        <v>0.19900000000000001</v>
      </c>
      <c r="W157" s="8">
        <v>0.40799999999999997</v>
      </c>
      <c r="X157" s="32">
        <v>0.65600000000000003</v>
      </c>
      <c r="Y157" s="57">
        <v>0.75409095226900558</v>
      </c>
      <c r="Z157" s="23">
        <v>0.99575304248034213</v>
      </c>
      <c r="AA157" s="20"/>
      <c r="AB157" s="14"/>
      <c r="AC157" s="14"/>
      <c r="AD157" s="18"/>
      <c r="AF157" s="18"/>
      <c r="AG157" s="18"/>
      <c r="AH157" s="18"/>
    </row>
    <row r="158" spans="1:36" x14ac:dyDescent="0.25">
      <c r="A158" s="7">
        <f t="shared" si="2"/>
        <v>155</v>
      </c>
      <c r="B158" s="30" t="str">
        <f>'Table S4'!B158</f>
        <v>Propargite</v>
      </c>
      <c r="C158" s="46">
        <v>8.8264285714285698E-2</v>
      </c>
      <c r="D158" s="18">
        <v>0.10572244897959182</v>
      </c>
      <c r="E158" s="18">
        <v>9.5201020408163251E-2</v>
      </c>
      <c r="F158" s="22" t="s">
        <v>862</v>
      </c>
      <c r="G158" s="20" t="s">
        <v>862</v>
      </c>
      <c r="H158" s="23" t="s">
        <v>862</v>
      </c>
      <c r="I158" s="14" t="s">
        <v>853</v>
      </c>
      <c r="J158" s="14" t="s">
        <v>853</v>
      </c>
      <c r="K158" s="22">
        <v>0.16739999999999999</v>
      </c>
      <c r="L158" s="20">
        <v>0.2324</v>
      </c>
      <c r="M158" s="23">
        <v>0.41139999999999999</v>
      </c>
      <c r="N158" s="14">
        <v>0.31982038052565548</v>
      </c>
      <c r="O158" s="14">
        <v>0.98498108567002096</v>
      </c>
      <c r="P158" s="22">
        <v>0.16739999999999999</v>
      </c>
      <c r="Q158" s="20">
        <v>0.2324</v>
      </c>
      <c r="R158" s="23">
        <v>0.41139999999999999</v>
      </c>
      <c r="S158" s="20">
        <v>0.31982038052565548</v>
      </c>
      <c r="T158" s="57">
        <v>0.98498108567002096</v>
      </c>
      <c r="U158" s="20"/>
      <c r="V158" s="31">
        <v>0.12</v>
      </c>
      <c r="W158" s="8">
        <v>0.28100000000000003</v>
      </c>
      <c r="X158" s="32">
        <v>0.39</v>
      </c>
      <c r="Y158" s="57">
        <v>0.31186768003295579</v>
      </c>
      <c r="Z158" s="23">
        <v>0.98771703795343968</v>
      </c>
      <c r="AA158" s="20"/>
      <c r="AB158" s="14"/>
      <c r="AC158" s="14"/>
      <c r="AD158" s="18"/>
      <c r="AF158" s="18"/>
      <c r="AG158" s="18"/>
      <c r="AH158" s="18"/>
    </row>
    <row r="159" spans="1:36" x14ac:dyDescent="0.25">
      <c r="A159" s="7">
        <f t="shared" si="2"/>
        <v>156</v>
      </c>
      <c r="B159" s="30" t="str">
        <f>'Table S4'!B159</f>
        <v>Propoxur</v>
      </c>
      <c r="C159" s="46">
        <v>8.9153571428571415E-2</v>
      </c>
      <c r="D159" s="18">
        <v>0.11739489795918366</v>
      </c>
      <c r="E159" s="18">
        <v>0.11782346938775509</v>
      </c>
      <c r="F159" s="22">
        <v>5.2200000000000003E-2</v>
      </c>
      <c r="G159" s="20">
        <v>0.14829999999999999</v>
      </c>
      <c r="H159" s="23">
        <v>0.18040000000000003</v>
      </c>
      <c r="I159" s="14">
        <v>0.12498194377248673</v>
      </c>
      <c r="J159" s="14">
        <v>0.9519087938868489</v>
      </c>
      <c r="K159" s="22">
        <v>6.8999999999999999E-3</v>
      </c>
      <c r="L159" s="20">
        <v>1.1599999999999999E-2</v>
      </c>
      <c r="M159" s="23">
        <v>2.2499999999999999E-2</v>
      </c>
      <c r="N159" s="14">
        <v>1.4079508937869082E-2</v>
      </c>
      <c r="O159" s="14">
        <v>0.99076803987860085</v>
      </c>
      <c r="P159" s="22">
        <v>5.91E-2</v>
      </c>
      <c r="Q159" s="20">
        <v>0.15989999999999999</v>
      </c>
      <c r="R159" s="23">
        <v>0.20290000000000002</v>
      </c>
      <c r="S159" s="20">
        <v>0.13906145271035575</v>
      </c>
      <c r="T159" s="57">
        <v>0.95951713264124472</v>
      </c>
      <c r="U159" s="20"/>
      <c r="V159" s="31">
        <v>1.2E-2</v>
      </c>
      <c r="W159" s="8">
        <v>2.1999999999999999E-2</v>
      </c>
      <c r="X159" s="32">
        <v>3.5000000000000003E-2</v>
      </c>
      <c r="Y159" s="57">
        <v>2.2814726705099219E-2</v>
      </c>
      <c r="Z159" s="23">
        <v>0.97724023688595818</v>
      </c>
      <c r="AA159" s="20"/>
      <c r="AB159" s="14"/>
      <c r="AC159" s="14"/>
      <c r="AD159" s="18"/>
      <c r="AF159" s="18"/>
      <c r="AG159" s="18"/>
      <c r="AH159" s="18"/>
    </row>
    <row r="160" spans="1:36" x14ac:dyDescent="0.25">
      <c r="A160" s="7">
        <f t="shared" si="2"/>
        <v>157</v>
      </c>
      <c r="B160" s="30" t="str">
        <f>'Table S4'!B160</f>
        <v>Propyzamide</v>
      </c>
      <c r="C160" s="46">
        <v>4.6800000000000008E-2</v>
      </c>
      <c r="D160" s="18">
        <v>6.1725000000000009E-2</v>
      </c>
      <c r="E160" s="18">
        <v>6.0391071428571426E-2</v>
      </c>
      <c r="F160" s="22">
        <v>3.3500000000000002E-2</v>
      </c>
      <c r="G160" s="20">
        <v>9.1300000000000006E-2</v>
      </c>
      <c r="H160" s="23">
        <v>0.12298000000000001</v>
      </c>
      <c r="I160" s="14">
        <v>0.15987260435608613</v>
      </c>
      <c r="J160" s="14">
        <v>0.97426938858362488</v>
      </c>
      <c r="K160" s="22">
        <v>4.5400000000000003E-2</v>
      </c>
      <c r="L160" s="20">
        <v>5.9200000000000003E-2</v>
      </c>
      <c r="M160" s="23">
        <v>0.10580000000000001</v>
      </c>
      <c r="N160" s="14">
        <v>0.13456243521104436</v>
      </c>
      <c r="O160" s="14">
        <v>0.95858329446346191</v>
      </c>
      <c r="P160" s="22">
        <v>7.8899999999999998E-2</v>
      </c>
      <c r="Q160" s="20">
        <v>0.15050000000000002</v>
      </c>
      <c r="R160" s="23">
        <v>0.22878000000000001</v>
      </c>
      <c r="S160" s="20">
        <v>0.29443503956713046</v>
      </c>
      <c r="T160" s="57">
        <v>0.97787646389420191</v>
      </c>
      <c r="U160" s="20"/>
      <c r="V160" s="31">
        <v>8.3000000000000004E-2</v>
      </c>
      <c r="W160" s="8">
        <v>0.124</v>
      </c>
      <c r="X160" s="32">
        <v>0.16400000000000001</v>
      </c>
      <c r="Y160" s="57">
        <v>0.22604690561160035</v>
      </c>
      <c r="Z160" s="23">
        <v>0.92205045492287885</v>
      </c>
      <c r="AA160" s="20"/>
      <c r="AB160" s="14"/>
      <c r="AC160" s="14"/>
      <c r="AD160" s="18"/>
      <c r="AF160" s="18"/>
      <c r="AG160" s="18"/>
      <c r="AH160" s="18"/>
    </row>
    <row r="161" spans="1:34" x14ac:dyDescent="0.25">
      <c r="A161" s="7">
        <f t="shared" si="2"/>
        <v>158</v>
      </c>
      <c r="B161" s="30" t="str">
        <f>'Table S4'!B161</f>
        <v>Proquinazid</v>
      </c>
      <c r="C161" s="46">
        <v>8.0035714285714293E-2</v>
      </c>
      <c r="D161" s="18">
        <v>9.4891836734693882E-2</v>
      </c>
      <c r="E161" s="18">
        <v>8.986147959183674E-2</v>
      </c>
      <c r="F161" s="22">
        <v>1.1000000000000001E-3</v>
      </c>
      <c r="G161" s="20">
        <v>8.3000000000000001E-3</v>
      </c>
      <c r="H161" s="23">
        <v>5.1260000000000007E-2</v>
      </c>
      <c r="I161" s="14" t="s">
        <v>853</v>
      </c>
      <c r="J161" s="14">
        <v>0.86094590376324798</v>
      </c>
      <c r="K161" s="22">
        <v>0.17560000000000001</v>
      </c>
      <c r="L161" s="20">
        <v>0.26069999999999999</v>
      </c>
      <c r="M161" s="23">
        <v>0.56279999999999997</v>
      </c>
      <c r="N161" s="14">
        <v>0.44325314440640906</v>
      </c>
      <c r="O161" s="14">
        <v>0.99405117296548795</v>
      </c>
      <c r="P161" s="22">
        <v>0.1767</v>
      </c>
      <c r="Q161" s="20">
        <v>0.26899999999999996</v>
      </c>
      <c r="R161" s="23">
        <v>0.61405999999999994</v>
      </c>
      <c r="S161" s="20">
        <v>0.47640763015406085</v>
      </c>
      <c r="T161" s="57">
        <v>0.99382393492300203</v>
      </c>
      <c r="U161" s="20"/>
      <c r="V161" s="31">
        <v>0.185</v>
      </c>
      <c r="W161" s="8">
        <v>0.34200000000000003</v>
      </c>
      <c r="X161" s="32">
        <v>0.58599999999999997</v>
      </c>
      <c r="Y161" s="57">
        <v>0.48159285511994759</v>
      </c>
      <c r="Z161" s="23">
        <v>0.99588493266762768</v>
      </c>
      <c r="AA161" s="20"/>
      <c r="AB161" s="14"/>
      <c r="AC161" s="14"/>
      <c r="AD161" s="18"/>
      <c r="AF161" s="18"/>
      <c r="AG161" s="18"/>
      <c r="AH161" s="18"/>
    </row>
    <row r="162" spans="1:34" x14ac:dyDescent="0.25">
      <c r="A162" s="7">
        <f t="shared" si="2"/>
        <v>159</v>
      </c>
      <c r="B162" s="30" t="str">
        <f>'Table S4'!B162</f>
        <v>Prosulfuron</v>
      </c>
      <c r="C162" s="46">
        <v>7.2289285714285709E-2</v>
      </c>
      <c r="D162" s="18">
        <v>9.0186734693877543E-2</v>
      </c>
      <c r="E162" s="18">
        <v>8.7931377551020415E-2</v>
      </c>
      <c r="F162" s="22">
        <v>2.41E-2</v>
      </c>
      <c r="G162" s="20">
        <v>6.4299999999999996E-2</v>
      </c>
      <c r="H162" s="23">
        <v>7.3370000000000005E-2</v>
      </c>
      <c r="I162" s="14">
        <v>6.8988108882638677E-2</v>
      </c>
      <c r="J162" s="14">
        <v>0.9441394074962367</v>
      </c>
      <c r="K162" s="22">
        <v>1.7600000000000001E-2</v>
      </c>
      <c r="L162" s="20">
        <v>2.5000000000000001E-2</v>
      </c>
      <c r="M162" s="23">
        <v>4.41E-2</v>
      </c>
      <c r="N162" s="14">
        <v>3.8067692353355734E-2</v>
      </c>
      <c r="O162" s="14">
        <v>0.97570224163024954</v>
      </c>
      <c r="P162" s="22">
        <v>4.1700000000000001E-2</v>
      </c>
      <c r="Q162" s="20">
        <v>8.929999999999999E-2</v>
      </c>
      <c r="R162" s="23">
        <v>0.11747</v>
      </c>
      <c r="S162" s="20">
        <v>0.10705580123599442</v>
      </c>
      <c r="T162" s="57">
        <v>0.96559452757329034</v>
      </c>
      <c r="U162" s="20"/>
      <c r="V162" s="31">
        <v>2.8000000000000001E-2</v>
      </c>
      <c r="W162" s="8">
        <v>4.4999999999999998E-2</v>
      </c>
      <c r="X162" s="32">
        <v>6.0999999999999999E-2</v>
      </c>
      <c r="Y162" s="57">
        <v>5.6019961343959271E-2</v>
      </c>
      <c r="Z162" s="23">
        <v>0.94792647716155043</v>
      </c>
      <c r="AA162" s="20"/>
      <c r="AB162" s="14"/>
      <c r="AC162" s="14"/>
      <c r="AD162" s="18"/>
      <c r="AF162" s="18"/>
      <c r="AG162" s="18"/>
      <c r="AH162" s="18"/>
    </row>
    <row r="163" spans="1:34" x14ac:dyDescent="0.25">
      <c r="A163" s="7">
        <f t="shared" si="2"/>
        <v>160</v>
      </c>
      <c r="B163" s="30" t="str">
        <f>'Table S4'!B163</f>
        <v>Prothioconazole-desthio</v>
      </c>
      <c r="C163" s="46">
        <v>7.865714285714287E-2</v>
      </c>
      <c r="D163" s="18">
        <v>0.10311479591836735</v>
      </c>
      <c r="E163" s="18">
        <v>9.9525510204081638E-2</v>
      </c>
      <c r="F163" s="22">
        <v>4.8599999999999997E-2</v>
      </c>
      <c r="G163" s="20">
        <v>0.1237</v>
      </c>
      <c r="H163" s="23">
        <v>0.16005</v>
      </c>
      <c r="I163" s="14">
        <v>0.12790325070485156</v>
      </c>
      <c r="J163" s="14">
        <v>0.96886571550668854</v>
      </c>
      <c r="K163" s="22">
        <v>2.5399999999999999E-2</v>
      </c>
      <c r="L163" s="20">
        <v>3.8800000000000001E-2</v>
      </c>
      <c r="M163" s="23">
        <v>7.4499999999999997E-2</v>
      </c>
      <c r="N163" s="14">
        <v>5.5192967911155175E-2</v>
      </c>
      <c r="O163" s="14">
        <v>0.98620806810607253</v>
      </c>
      <c r="P163" s="22">
        <v>7.3999999999999996E-2</v>
      </c>
      <c r="Q163" s="20">
        <v>0.16250000000000001</v>
      </c>
      <c r="R163" s="23">
        <v>0.23454999999999998</v>
      </c>
      <c r="S163" s="20">
        <v>0.18309621861600675</v>
      </c>
      <c r="T163" s="57">
        <v>0.98064218000736358</v>
      </c>
      <c r="U163" s="20"/>
      <c r="V163" s="31">
        <v>4.2000000000000003E-2</v>
      </c>
      <c r="W163" s="8">
        <v>7.4999999999999997E-2</v>
      </c>
      <c r="X163" s="32">
        <v>0.104</v>
      </c>
      <c r="Y163" s="57">
        <v>8.40574559236483E-2</v>
      </c>
      <c r="Z163" s="23">
        <v>0.95994901673693456</v>
      </c>
      <c r="AA163" s="20"/>
      <c r="AB163" s="14"/>
      <c r="AC163" s="14"/>
      <c r="AD163" s="18"/>
      <c r="AF163" s="18"/>
      <c r="AG163" s="18"/>
      <c r="AH163" s="18"/>
    </row>
    <row r="164" spans="1:34" x14ac:dyDescent="0.25">
      <c r="A164" s="7">
        <f t="shared" si="2"/>
        <v>161</v>
      </c>
      <c r="B164" s="30" t="str">
        <f>'Table S4'!B164</f>
        <v>Pyraflufen Ethyl</v>
      </c>
      <c r="C164" s="46">
        <v>5.595E-2</v>
      </c>
      <c r="D164" s="18">
        <v>6.4853571428571427E-2</v>
      </c>
      <c r="E164" s="18">
        <v>6.2796428571428572E-2</v>
      </c>
      <c r="F164" s="22" t="s">
        <v>862</v>
      </c>
      <c r="G164" s="20" t="s">
        <v>862</v>
      </c>
      <c r="H164" s="23">
        <v>5.9400000000000008E-3</v>
      </c>
      <c r="I164" s="14" t="s">
        <v>853</v>
      </c>
      <c r="J164" s="14" t="s">
        <v>853</v>
      </c>
      <c r="K164" s="22">
        <v>0.1782</v>
      </c>
      <c r="L164" s="20">
        <v>0.26479999999999998</v>
      </c>
      <c r="M164" s="23">
        <v>0.46920000000000001</v>
      </c>
      <c r="N164" s="14">
        <v>0.55910318350312538</v>
      </c>
      <c r="O164" s="14">
        <v>0.9872345290377923</v>
      </c>
      <c r="P164" s="22">
        <v>0.1782</v>
      </c>
      <c r="Q164" s="20">
        <v>0.26479999999999998</v>
      </c>
      <c r="R164" s="23">
        <v>0.47514000000000001</v>
      </c>
      <c r="S164" s="20">
        <v>0.56417704991405926</v>
      </c>
      <c r="T164" s="57">
        <v>0.9882244662468096</v>
      </c>
      <c r="U164" s="20"/>
      <c r="V164" s="31">
        <v>0.21099999999999999</v>
      </c>
      <c r="W164" s="8">
        <v>0.311</v>
      </c>
      <c r="X164" s="32">
        <v>0.625</v>
      </c>
      <c r="Y164" s="57">
        <v>0.7207006240559356</v>
      </c>
      <c r="Z164" s="23">
        <v>0.99372486207333233</v>
      </c>
      <c r="AA164" s="20"/>
      <c r="AB164" s="14"/>
      <c r="AC164" s="14"/>
      <c r="AD164" s="18"/>
      <c r="AF164" s="18"/>
      <c r="AG164" s="18"/>
      <c r="AH164" s="18"/>
    </row>
    <row r="165" spans="1:34" x14ac:dyDescent="0.25">
      <c r="A165" s="7">
        <f t="shared" si="2"/>
        <v>162</v>
      </c>
      <c r="B165" s="30" t="str">
        <f>'Table S4'!B165</f>
        <v>Pyridaben</v>
      </c>
      <c r="C165" s="46">
        <v>3.1721428571428574E-2</v>
      </c>
      <c r="D165" s="18">
        <v>3.2183673469387761E-2</v>
      </c>
      <c r="E165" s="18">
        <v>3.0721173469387759E-2</v>
      </c>
      <c r="F165" s="22" t="s">
        <v>862</v>
      </c>
      <c r="G165" s="20" t="s">
        <v>862</v>
      </c>
      <c r="H165" s="23" t="s">
        <v>862</v>
      </c>
      <c r="I165" s="14" t="s">
        <v>853</v>
      </c>
      <c r="J165" s="14" t="s">
        <v>853</v>
      </c>
      <c r="K165" s="22">
        <v>8.7099999999999997E-2</v>
      </c>
      <c r="L165" s="20">
        <v>0.12909999999999999</v>
      </c>
      <c r="M165" s="23">
        <v>0.18740000000000001</v>
      </c>
      <c r="N165" s="14">
        <v>0.47686954102444051</v>
      </c>
      <c r="O165" s="14">
        <v>0.97554304048427332</v>
      </c>
      <c r="P165" s="22">
        <v>8.7099999999999997E-2</v>
      </c>
      <c r="Q165" s="20">
        <v>0.12909999999999999</v>
      </c>
      <c r="R165" s="23">
        <v>0.18740000000000001</v>
      </c>
      <c r="S165" s="20">
        <v>0.47686954102444051</v>
      </c>
      <c r="T165" s="57">
        <v>0.97554304048427332</v>
      </c>
      <c r="U165" s="20"/>
      <c r="V165" s="31">
        <v>5.8999999999999997E-2</v>
      </c>
      <c r="W165" s="8">
        <v>0.161</v>
      </c>
      <c r="X165" s="32">
        <v>0.17699999999999999</v>
      </c>
      <c r="Y165" s="57">
        <v>0.47150927809723081</v>
      </c>
      <c r="Z165" s="23">
        <v>0.94071856465027359</v>
      </c>
      <c r="AA165" s="20"/>
      <c r="AB165" s="14"/>
      <c r="AC165" s="14"/>
      <c r="AD165" s="18"/>
      <c r="AF165" s="18"/>
      <c r="AG165" s="18"/>
      <c r="AH165" s="18"/>
    </row>
    <row r="166" spans="1:34" x14ac:dyDescent="0.25">
      <c r="A166" s="7">
        <f t="shared" si="2"/>
        <v>163</v>
      </c>
      <c r="B166" s="30" t="str">
        <f>'Table S4'!B166</f>
        <v>Pyrifenox (sum)</v>
      </c>
      <c r="C166" s="46">
        <v>8.952857142857143E-2</v>
      </c>
      <c r="D166" s="18">
        <v>0.11839132653061224</v>
      </c>
      <c r="E166" s="18">
        <v>0.11419668367346938</v>
      </c>
      <c r="F166" s="22">
        <v>5.7000000000000002E-2</v>
      </c>
      <c r="G166" s="20">
        <v>0.16</v>
      </c>
      <c r="H166" s="23">
        <v>0.24607000000000004</v>
      </c>
      <c r="I166" s="14">
        <v>0.1615858283872742</v>
      </c>
      <c r="J166" s="14">
        <v>0.99124574369302532</v>
      </c>
      <c r="K166" s="22">
        <v>0.1226</v>
      </c>
      <c r="L166" s="20">
        <v>9.6600000000000005E-2</v>
      </c>
      <c r="M166" s="23">
        <v>0.23050000000000001</v>
      </c>
      <c r="N166" s="14" t="s">
        <v>853</v>
      </c>
      <c r="O166" s="14">
        <v>0.90127690930086879</v>
      </c>
      <c r="P166" s="22">
        <v>0.17960000000000001</v>
      </c>
      <c r="Q166" s="20">
        <v>0.25659999999999999</v>
      </c>
      <c r="R166" s="23">
        <v>0.47657000000000005</v>
      </c>
      <c r="S166" s="20">
        <v>0.31272533691213761</v>
      </c>
      <c r="T166" s="57">
        <v>0.97655765501858638</v>
      </c>
      <c r="U166" s="20"/>
      <c r="V166" s="31">
        <v>0.21299999999999999</v>
      </c>
      <c r="W166" s="8">
        <v>0.19700000000000001</v>
      </c>
      <c r="X166" s="32">
        <v>0.33200000000000002</v>
      </c>
      <c r="Y166" s="57" t="s">
        <v>853</v>
      </c>
      <c r="Z166" s="23">
        <v>0.86802634603091156</v>
      </c>
      <c r="AA166" s="20"/>
      <c r="AB166" s="14"/>
      <c r="AC166" s="14"/>
      <c r="AD166" s="18"/>
      <c r="AF166" s="18"/>
      <c r="AG166" s="18"/>
      <c r="AH166" s="18"/>
    </row>
    <row r="167" spans="1:34" x14ac:dyDescent="0.25">
      <c r="A167" s="7">
        <f t="shared" si="2"/>
        <v>164</v>
      </c>
      <c r="B167" s="30" t="str">
        <f>'Table S4'!B167</f>
        <v>Pyrimethanil</v>
      </c>
      <c r="C167" s="46">
        <v>4.3725E-2</v>
      </c>
      <c r="D167" s="18">
        <v>4.3928571428571428E-2</v>
      </c>
      <c r="E167" s="18">
        <v>4.4335714285714291E-2</v>
      </c>
      <c r="F167" s="22">
        <v>4.5400000000000003E-2</v>
      </c>
      <c r="G167" s="20">
        <v>0.13730000000000001</v>
      </c>
      <c r="H167" s="23">
        <v>0.14795000000000003</v>
      </c>
      <c r="I167" s="14">
        <v>0.2787374451502011</v>
      </c>
      <c r="J167" s="14">
        <v>0.92245960971435359</v>
      </c>
      <c r="K167" s="22">
        <v>8.7999999999999995E-2</v>
      </c>
      <c r="L167" s="20">
        <v>0.18160000000000001</v>
      </c>
      <c r="M167" s="23">
        <v>0.25800000000000001</v>
      </c>
      <c r="N167" s="14">
        <v>0.45386018961349889</v>
      </c>
      <c r="O167" s="14">
        <v>0.97744413933930874</v>
      </c>
      <c r="P167" s="22">
        <v>0.13339999999999999</v>
      </c>
      <c r="Q167" s="20">
        <v>0.31890000000000002</v>
      </c>
      <c r="R167" s="23">
        <v>0.40595000000000003</v>
      </c>
      <c r="S167" s="20">
        <v>0.73259763476369988</v>
      </c>
      <c r="T167" s="57">
        <v>0.96045629513129871</v>
      </c>
      <c r="U167" s="20"/>
      <c r="V167" s="31">
        <v>0.13800000000000001</v>
      </c>
      <c r="W167" s="8">
        <v>0.29599999999999999</v>
      </c>
      <c r="X167" s="32">
        <v>0.39</v>
      </c>
      <c r="Y167" s="57">
        <v>0.70029550012503927</v>
      </c>
      <c r="Z167" s="23">
        <v>0.96598365383610052</v>
      </c>
      <c r="AA167" s="20"/>
      <c r="AB167" s="14"/>
      <c r="AC167" s="14"/>
      <c r="AD167" s="18"/>
      <c r="AF167" s="18"/>
      <c r="AG167" s="18"/>
      <c r="AH167" s="18"/>
    </row>
    <row r="168" spans="1:34" x14ac:dyDescent="0.25">
      <c r="A168" s="7">
        <f t="shared" si="2"/>
        <v>165</v>
      </c>
      <c r="B168" s="30" t="str">
        <f>'Table S4'!B168</f>
        <v>Pyriofenone</v>
      </c>
      <c r="C168" s="46">
        <v>6.9767857142857145E-2</v>
      </c>
      <c r="D168" s="18">
        <v>8.5874489795918371E-2</v>
      </c>
      <c r="E168" s="18">
        <v>8.6035204081632663E-2</v>
      </c>
      <c r="F168" s="22">
        <v>3.2199999999999999E-2</v>
      </c>
      <c r="G168" s="20">
        <v>9.8000000000000004E-2</v>
      </c>
      <c r="H168" s="23">
        <v>0.18579000000000001</v>
      </c>
      <c r="I168" s="14">
        <v>0.15351353648715441</v>
      </c>
      <c r="J168" s="14">
        <v>0.99549976369290782</v>
      </c>
      <c r="K168" s="22">
        <v>0.18709999999999999</v>
      </c>
      <c r="L168" s="20">
        <v>0.29649999999999999</v>
      </c>
      <c r="M168" s="23">
        <v>0.47670000000000001</v>
      </c>
      <c r="N168" s="14">
        <v>0.43090639297447692</v>
      </c>
      <c r="O168" s="14">
        <v>0.97289018555347551</v>
      </c>
      <c r="P168" s="22">
        <v>0.21929999999999999</v>
      </c>
      <c r="Q168" s="20">
        <v>0.39449999999999996</v>
      </c>
      <c r="R168" s="23">
        <v>0.66249000000000002</v>
      </c>
      <c r="S168" s="20">
        <v>0.58441992946163113</v>
      </c>
      <c r="T168" s="57">
        <v>0.98743905721766734</v>
      </c>
      <c r="U168" s="20"/>
      <c r="V168" s="31">
        <v>0.24399999999999999</v>
      </c>
      <c r="W168" s="8">
        <v>0.39300000000000002</v>
      </c>
      <c r="X168" s="32">
        <v>0.61099999999999999</v>
      </c>
      <c r="Y168" s="57">
        <v>0.55727254886345212</v>
      </c>
      <c r="Z168" s="23">
        <v>0.96959957642542682</v>
      </c>
      <c r="AA168" s="20"/>
      <c r="AB168" s="14"/>
      <c r="AC168" s="14"/>
      <c r="AD168" s="18"/>
      <c r="AF168" s="18"/>
      <c r="AG168" s="18"/>
      <c r="AH168" s="18"/>
    </row>
    <row r="169" spans="1:34" x14ac:dyDescent="0.25">
      <c r="A169" s="7">
        <f t="shared" si="2"/>
        <v>166</v>
      </c>
      <c r="B169" s="30" t="str">
        <f>'Table S4'!B169</f>
        <v>Pyriproxyfen</v>
      </c>
      <c r="C169" s="46">
        <v>7.1982142857142856E-2</v>
      </c>
      <c r="D169" s="18">
        <v>8.3057653061224493E-2</v>
      </c>
      <c r="E169" s="18">
        <v>7.6302295918367347E-2</v>
      </c>
      <c r="F169" s="22" t="s">
        <v>862</v>
      </c>
      <c r="G169" s="20" t="s">
        <v>862</v>
      </c>
      <c r="H169" s="23" t="s">
        <v>862</v>
      </c>
      <c r="I169" s="14" t="s">
        <v>853</v>
      </c>
      <c r="J169" s="14" t="s">
        <v>853</v>
      </c>
      <c r="K169" s="22">
        <v>0.25230000000000002</v>
      </c>
      <c r="L169" s="20">
        <v>0.38109999999999999</v>
      </c>
      <c r="M169" s="23">
        <v>0.62990000000000002</v>
      </c>
      <c r="N169" s="14">
        <v>0.61959119376285487</v>
      </c>
      <c r="O169" s="14">
        <v>0.98726264879269821</v>
      </c>
      <c r="P169" s="22">
        <v>0.25230000000000002</v>
      </c>
      <c r="Q169" s="20">
        <v>0.38109999999999999</v>
      </c>
      <c r="R169" s="23">
        <v>0.62990000000000002</v>
      </c>
      <c r="S169" s="20">
        <v>0.61959119376285487</v>
      </c>
      <c r="T169" s="57">
        <v>0.98726264879269821</v>
      </c>
      <c r="U169" s="20"/>
      <c r="V169" s="31">
        <v>0.16700000000000001</v>
      </c>
      <c r="W169" s="8">
        <v>0.42399999999999999</v>
      </c>
      <c r="X169" s="32">
        <v>0.64100000000000001</v>
      </c>
      <c r="Y169" s="57">
        <v>0.62305366291484177</v>
      </c>
      <c r="Z169" s="23">
        <v>0.99329113004748526</v>
      </c>
      <c r="AA169" s="20"/>
      <c r="AB169" s="14"/>
      <c r="AC169" s="14"/>
      <c r="AD169" s="18"/>
      <c r="AF169" s="18"/>
      <c r="AG169" s="18"/>
      <c r="AH169" s="18"/>
    </row>
    <row r="170" spans="1:34" x14ac:dyDescent="0.25">
      <c r="A170" s="7">
        <f t="shared" si="2"/>
        <v>167</v>
      </c>
      <c r="B170" s="30" t="str">
        <f>'Table S4'!B170</f>
        <v>Quinoxyfen</v>
      </c>
      <c r="C170" s="46">
        <v>7.0135714285714287E-2</v>
      </c>
      <c r="D170" s="18">
        <v>8.2773979591836744E-2</v>
      </c>
      <c r="E170" s="18">
        <v>7.6388265306122444E-2</v>
      </c>
      <c r="F170" s="22" t="s">
        <v>862</v>
      </c>
      <c r="G170" s="20">
        <v>1E-3</v>
      </c>
      <c r="H170" s="23">
        <v>1.1990000000000001E-2</v>
      </c>
      <c r="I170" s="14" t="s">
        <v>853</v>
      </c>
      <c r="J170" s="14" t="s">
        <v>853</v>
      </c>
      <c r="K170" s="22">
        <v>0.28000000000000003</v>
      </c>
      <c r="L170" s="20">
        <v>0.33750000000000002</v>
      </c>
      <c r="M170" s="23">
        <v>0.60660000000000003</v>
      </c>
      <c r="N170" s="14">
        <v>0.59649333941173088</v>
      </c>
      <c r="O170" s="14">
        <v>0.97115965329096321</v>
      </c>
      <c r="P170" s="22">
        <v>0.28000000000000003</v>
      </c>
      <c r="Q170" s="20">
        <v>0.33850000000000002</v>
      </c>
      <c r="R170" s="23">
        <v>0.61858999999999997</v>
      </c>
      <c r="S170" s="20">
        <v>0.60523673242756837</v>
      </c>
      <c r="T170" s="57">
        <v>0.97321247196209404</v>
      </c>
      <c r="U170" s="20"/>
      <c r="V170" s="31">
        <v>0.22600000000000001</v>
      </c>
      <c r="W170" s="8">
        <v>0.45700000000000002</v>
      </c>
      <c r="X170" s="32">
        <v>0.70799999999999996</v>
      </c>
      <c r="Y170" s="57">
        <v>0.69424877725155876</v>
      </c>
      <c r="Z170" s="23">
        <v>0.9933716438116077</v>
      </c>
      <c r="AA170" s="20"/>
      <c r="AB170" s="14"/>
      <c r="AC170" s="14"/>
      <c r="AD170" s="18"/>
      <c r="AF170" s="18"/>
      <c r="AG170" s="18"/>
      <c r="AH170" s="18"/>
    </row>
    <row r="171" spans="1:34" x14ac:dyDescent="0.25">
      <c r="A171" s="7">
        <f t="shared" si="2"/>
        <v>168</v>
      </c>
      <c r="B171" s="30" t="str">
        <f>'Table S4'!B171</f>
        <v>Quizalofop Ethyl</v>
      </c>
      <c r="C171" s="46">
        <v>7.9414285714285729E-2</v>
      </c>
      <c r="D171" s="18">
        <v>9.6926020408163255E-2</v>
      </c>
      <c r="E171" s="18">
        <v>9.1611734693877553E-2</v>
      </c>
      <c r="F171" s="22" t="s">
        <v>862</v>
      </c>
      <c r="G171" s="20" t="s">
        <v>862</v>
      </c>
      <c r="H171" s="23">
        <v>5.8300000000000001E-3</v>
      </c>
      <c r="I171" s="14" t="s">
        <v>853</v>
      </c>
      <c r="J171" s="14" t="s">
        <v>853</v>
      </c>
      <c r="K171" s="22">
        <v>0.2117</v>
      </c>
      <c r="L171" s="20">
        <v>0.33260000000000001</v>
      </c>
      <c r="M171" s="23">
        <v>0.67989999999999995</v>
      </c>
      <c r="N171" s="14">
        <v>0.53097696194924071</v>
      </c>
      <c r="O171" s="14">
        <v>0.9949272088981127</v>
      </c>
      <c r="P171" s="22">
        <v>0.2117</v>
      </c>
      <c r="Q171" s="20">
        <v>0.33260000000000001</v>
      </c>
      <c r="R171" s="23">
        <v>0.68572999999999995</v>
      </c>
      <c r="S171" s="20">
        <v>0.53439050179278136</v>
      </c>
      <c r="T171" s="57">
        <v>0.99499861103139986</v>
      </c>
      <c r="U171" s="20"/>
      <c r="V171" s="31">
        <v>0.20499999999999999</v>
      </c>
      <c r="W171" s="8">
        <v>0.40200000000000002</v>
      </c>
      <c r="X171" s="32">
        <v>0.65300000000000002</v>
      </c>
      <c r="Y171" s="57">
        <v>0.53316984090925312</v>
      </c>
      <c r="Z171" s="23">
        <v>0.99343784912463839</v>
      </c>
      <c r="AA171" s="20"/>
      <c r="AB171" s="14"/>
      <c r="AC171" s="14"/>
      <c r="AD171" s="18"/>
      <c r="AF171" s="18"/>
      <c r="AG171" s="18"/>
      <c r="AH171" s="18"/>
    </row>
    <row r="172" spans="1:34" x14ac:dyDescent="0.25">
      <c r="A172" s="7">
        <f t="shared" si="2"/>
        <v>169</v>
      </c>
      <c r="B172" s="30" t="str">
        <f>'Table S4'!B172</f>
        <v>Simazine</v>
      </c>
      <c r="C172" s="46">
        <v>0.75038571428571432</v>
      </c>
      <c r="D172" s="18">
        <v>1.0267561224489796</v>
      </c>
      <c r="E172" s="18">
        <v>0.97772755102040831</v>
      </c>
      <c r="F172" s="22">
        <v>8.1299999999999997E-2</v>
      </c>
      <c r="G172" s="20">
        <v>0.20369999999999999</v>
      </c>
      <c r="H172" s="23">
        <v>0.27247000000000005</v>
      </c>
      <c r="I172" s="14">
        <v>2.192948338882816E-2</v>
      </c>
      <c r="J172" s="14">
        <v>0.97481275490663977</v>
      </c>
      <c r="K172" s="22">
        <v>2.6800000000000001E-2</v>
      </c>
      <c r="L172" s="20">
        <v>5.0099999999999999E-2</v>
      </c>
      <c r="M172" s="23">
        <v>0.1018</v>
      </c>
      <c r="N172" s="14">
        <v>7.4409455843366416E-3</v>
      </c>
      <c r="O172" s="14">
        <v>0.99680918790426543</v>
      </c>
      <c r="P172" s="22">
        <v>0.1081</v>
      </c>
      <c r="Q172" s="20">
        <v>0.25379999999999997</v>
      </c>
      <c r="R172" s="23">
        <v>0.37427000000000005</v>
      </c>
      <c r="S172" s="20">
        <v>2.9370428973164803E-2</v>
      </c>
      <c r="T172" s="57">
        <v>0.98580317091831038</v>
      </c>
      <c r="U172" s="20"/>
      <c r="V172" s="31">
        <v>4.5999999999999999E-2</v>
      </c>
      <c r="W172" s="8">
        <v>9.5000000000000001E-2</v>
      </c>
      <c r="X172" s="32">
        <v>0.157</v>
      </c>
      <c r="Y172" s="57">
        <v>1.2048453068292839E-2</v>
      </c>
      <c r="Z172" s="23">
        <v>0.99169200020058113</v>
      </c>
      <c r="AA172" s="20"/>
      <c r="AB172" s="14"/>
      <c r="AC172" s="14"/>
      <c r="AD172" s="18"/>
      <c r="AF172" s="18"/>
      <c r="AG172" s="18"/>
      <c r="AH172" s="18"/>
    </row>
    <row r="173" spans="1:34" x14ac:dyDescent="0.25">
      <c r="A173" s="7">
        <f t="shared" si="2"/>
        <v>170</v>
      </c>
      <c r="B173" s="30" t="str">
        <f>'Table S4'!B173</f>
        <v>Spirodiclofen</v>
      </c>
      <c r="C173" s="46">
        <v>5.1496428571428568E-2</v>
      </c>
      <c r="D173" s="18">
        <v>5.8130102040816325E-2</v>
      </c>
      <c r="E173" s="18">
        <v>5.2574744897959179E-2</v>
      </c>
      <c r="F173" s="22" t="s">
        <v>862</v>
      </c>
      <c r="G173" s="20" t="s">
        <v>862</v>
      </c>
      <c r="H173" s="23">
        <v>1.2540000000000001E-2</v>
      </c>
      <c r="I173" s="14" t="s">
        <v>853</v>
      </c>
      <c r="J173" s="14" t="s">
        <v>853</v>
      </c>
      <c r="K173" s="22">
        <v>6.3600000000000004E-2</v>
      </c>
      <c r="L173" s="20">
        <v>8.9700000000000002E-2</v>
      </c>
      <c r="M173" s="23">
        <v>0.15090000000000001</v>
      </c>
      <c r="N173" s="14">
        <v>0.21427039152945504</v>
      </c>
      <c r="O173" s="14">
        <v>0.98670104753636645</v>
      </c>
      <c r="P173" s="22">
        <v>6.3600000000000004E-2</v>
      </c>
      <c r="Q173" s="20">
        <v>8.9700000000000002E-2</v>
      </c>
      <c r="R173" s="23">
        <v>0.16344</v>
      </c>
      <c r="S173" s="20">
        <v>0.22706443702537579</v>
      </c>
      <c r="T173" s="57">
        <v>0.99160978064516692</v>
      </c>
      <c r="U173" s="20"/>
      <c r="V173" s="31">
        <v>0.04</v>
      </c>
      <c r="W173" s="8">
        <v>0.112</v>
      </c>
      <c r="X173" s="32">
        <v>0.14299999999999999</v>
      </c>
      <c r="Y173" s="57">
        <v>0.20889564264725019</v>
      </c>
      <c r="Z173" s="23">
        <v>0.9778681338866031</v>
      </c>
      <c r="AA173" s="20"/>
      <c r="AB173" s="14"/>
      <c r="AC173" s="14"/>
      <c r="AD173" s="18"/>
      <c r="AF173" s="18"/>
      <c r="AG173" s="18"/>
      <c r="AH173" s="18"/>
    </row>
    <row r="174" spans="1:34" x14ac:dyDescent="0.25">
      <c r="A174" s="7">
        <f t="shared" si="2"/>
        <v>171</v>
      </c>
      <c r="B174" s="30" t="str">
        <f>'Table S4'!B174</f>
        <v>Spirotetramat</v>
      </c>
      <c r="C174" s="46">
        <v>6.4367857142857143E-2</v>
      </c>
      <c r="D174" s="18">
        <v>7.3006632653061218E-2</v>
      </c>
      <c r="E174" s="18">
        <v>7.3761989795918373E-2</v>
      </c>
      <c r="F174" s="22">
        <v>5.8299999999999998E-2</v>
      </c>
      <c r="G174" s="20">
        <v>0.1588</v>
      </c>
      <c r="H174" s="23">
        <v>0.20735000000000001</v>
      </c>
      <c r="I174" s="14">
        <v>0.22300344050124912</v>
      </c>
      <c r="J174" s="14">
        <v>0.96476504493802873</v>
      </c>
      <c r="K174" s="22">
        <v>2.8500000000000001E-2</v>
      </c>
      <c r="L174" s="20">
        <v>4.3499999999999997E-2</v>
      </c>
      <c r="M174" s="23">
        <v>8.1699999999999995E-2</v>
      </c>
      <c r="N174" s="14">
        <v>8.2178374690356118E-2</v>
      </c>
      <c r="O174" s="14">
        <v>0.991410583236363</v>
      </c>
      <c r="P174" s="22">
        <v>8.6800000000000002E-2</v>
      </c>
      <c r="Q174" s="20">
        <v>0.20229999999999998</v>
      </c>
      <c r="R174" s="23">
        <v>0.28905000000000003</v>
      </c>
      <c r="S174" s="20">
        <v>0.30518181519160525</v>
      </c>
      <c r="T174" s="57">
        <v>0.97809518760367031</v>
      </c>
      <c r="U174" s="20"/>
      <c r="V174" s="31">
        <v>4.2000000000000003E-2</v>
      </c>
      <c r="W174" s="8">
        <v>8.4000000000000005E-2</v>
      </c>
      <c r="X174" s="32">
        <v>8.5000000000000006E-2</v>
      </c>
      <c r="Y174" s="57" t="s">
        <v>853</v>
      </c>
      <c r="Z174" s="23">
        <v>0.89601557664784748</v>
      </c>
      <c r="AA174" s="20"/>
      <c r="AB174" s="14"/>
      <c r="AC174" s="14"/>
      <c r="AD174" s="18"/>
      <c r="AF174" s="18"/>
      <c r="AG174" s="18"/>
      <c r="AH174" s="18"/>
    </row>
    <row r="175" spans="1:34" x14ac:dyDescent="0.25">
      <c r="A175" s="7">
        <f t="shared" si="2"/>
        <v>172</v>
      </c>
      <c r="B175" s="30" t="str">
        <f>'Table S4'!B175</f>
        <v>Spirotetramat-enol-glucoside</v>
      </c>
      <c r="C175" s="46">
        <v>9.8782142857142846E-2</v>
      </c>
      <c r="D175" s="18">
        <v>0.1204969387755102</v>
      </c>
      <c r="E175" s="18">
        <v>0.11507551020408162</v>
      </c>
      <c r="F175" s="22">
        <v>2.4500000000000001E-2</v>
      </c>
      <c r="G175" s="20">
        <v>6.2399999999999997E-2</v>
      </c>
      <c r="H175" s="23">
        <v>8.448E-2</v>
      </c>
      <c r="I175" s="14">
        <v>5.7068366838671857E-2</v>
      </c>
      <c r="J175" s="14">
        <v>0.97858003860037257</v>
      </c>
      <c r="K175" s="22" t="s">
        <v>862</v>
      </c>
      <c r="L175" s="20" t="s">
        <v>862</v>
      </c>
      <c r="M175" s="23" t="s">
        <v>862</v>
      </c>
      <c r="N175" s="14" t="s">
        <v>853</v>
      </c>
      <c r="O175" s="14" t="s">
        <v>853</v>
      </c>
      <c r="P175" s="22">
        <v>2.4500000000000001E-2</v>
      </c>
      <c r="Q175" s="20">
        <v>6.2399999999999997E-2</v>
      </c>
      <c r="R175" s="23">
        <v>8.448E-2</v>
      </c>
      <c r="S175" s="20">
        <v>5.7068366838671857E-2</v>
      </c>
      <c r="T175" s="57">
        <v>0.97858003860037257</v>
      </c>
      <c r="U175" s="20"/>
      <c r="V175" s="31" t="s">
        <v>862</v>
      </c>
      <c r="W175" s="8" t="s">
        <v>862</v>
      </c>
      <c r="X175" s="32" t="s">
        <v>862</v>
      </c>
      <c r="Y175" s="57" t="s">
        <v>853</v>
      </c>
      <c r="Z175" s="23" t="s">
        <v>853</v>
      </c>
      <c r="AA175" s="20"/>
      <c r="AB175" s="14"/>
      <c r="AC175" s="14"/>
      <c r="AD175" s="18"/>
      <c r="AF175" s="18"/>
      <c r="AG175" s="18"/>
      <c r="AH175" s="18"/>
    </row>
    <row r="176" spans="1:34" x14ac:dyDescent="0.25">
      <c r="A176" s="7">
        <f t="shared" si="2"/>
        <v>173</v>
      </c>
      <c r="B176" s="30" t="str">
        <f>'Table S4'!B176</f>
        <v>Sulfoxaflor</v>
      </c>
      <c r="C176" s="46">
        <v>0.11210000000000001</v>
      </c>
      <c r="D176" s="18">
        <v>0.13441785714285714</v>
      </c>
      <c r="E176" s="18">
        <v>0.12478571428571429</v>
      </c>
      <c r="F176" s="22">
        <v>8.9800000000000005E-2</v>
      </c>
      <c r="G176" s="20">
        <v>0.2447</v>
      </c>
      <c r="H176" s="23">
        <v>0.31526000000000004</v>
      </c>
      <c r="I176" s="14">
        <v>0.19661737280298083</v>
      </c>
      <c r="J176" s="14">
        <v>0.97595025958801906</v>
      </c>
      <c r="K176" s="22" t="s">
        <v>862</v>
      </c>
      <c r="L176" s="20" t="s">
        <v>862</v>
      </c>
      <c r="M176" s="23">
        <v>2.1399999999999999E-2</v>
      </c>
      <c r="N176" s="14" t="s">
        <v>853</v>
      </c>
      <c r="O176" s="14" t="s">
        <v>853</v>
      </c>
      <c r="P176" s="22">
        <v>8.9800000000000005E-2</v>
      </c>
      <c r="Q176" s="20">
        <v>0.2447</v>
      </c>
      <c r="R176" s="23">
        <v>0.33666000000000001</v>
      </c>
      <c r="S176" s="20">
        <v>0.20581628412770389</v>
      </c>
      <c r="T176" s="57">
        <v>0.98412314982556548</v>
      </c>
      <c r="U176" s="20"/>
      <c r="V176" s="31" t="s">
        <v>862</v>
      </c>
      <c r="W176" s="8">
        <v>2.1000000000000001E-2</v>
      </c>
      <c r="X176" s="32">
        <v>3.5000000000000003E-2</v>
      </c>
      <c r="Y176" s="57" t="s">
        <v>853</v>
      </c>
      <c r="Z176" s="23" t="s">
        <v>853</v>
      </c>
      <c r="AA176" s="20"/>
      <c r="AB176" s="14"/>
      <c r="AC176" s="14"/>
      <c r="AD176" s="14"/>
      <c r="AF176" s="18"/>
      <c r="AG176" s="18"/>
      <c r="AH176" s="18"/>
    </row>
    <row r="177" spans="1:34" x14ac:dyDescent="0.25">
      <c r="A177" s="7">
        <f t="shared" si="2"/>
        <v>174</v>
      </c>
      <c r="B177" s="30" t="str">
        <f>'Table S4'!B177</f>
        <v>Tebuconazole</v>
      </c>
      <c r="C177" s="46">
        <v>7.8467857142857131E-2</v>
      </c>
      <c r="D177" s="18">
        <v>0.1060173469387755</v>
      </c>
      <c r="E177" s="18">
        <v>0.1019673469387755</v>
      </c>
      <c r="F177" s="22">
        <v>5.3400000000000003E-2</v>
      </c>
      <c r="G177" s="20">
        <v>0.13539999999999999</v>
      </c>
      <c r="H177" s="23">
        <v>0.18997</v>
      </c>
      <c r="I177" s="14">
        <v>0.14461625912473844</v>
      </c>
      <c r="J177" s="14">
        <v>0.98083368008991889</v>
      </c>
      <c r="K177" s="22">
        <v>0.11169999999999999</v>
      </c>
      <c r="L177" s="20">
        <v>0.16919999999999999</v>
      </c>
      <c r="M177" s="23">
        <v>0.30919999999999997</v>
      </c>
      <c r="N177" s="14">
        <v>0.22727438280960829</v>
      </c>
      <c r="O177" s="14">
        <v>0.97915559958598042</v>
      </c>
      <c r="P177" s="22">
        <v>0.1651</v>
      </c>
      <c r="Q177" s="20">
        <v>0.30459999999999998</v>
      </c>
      <c r="R177" s="23">
        <v>0.49917</v>
      </c>
      <c r="S177" s="20">
        <v>0.37189064193434679</v>
      </c>
      <c r="T177" s="57">
        <v>0.98500116137089766</v>
      </c>
      <c r="U177" s="20"/>
      <c r="V177" s="31">
        <v>0.182</v>
      </c>
      <c r="W177" s="8">
        <v>0.32800000000000001</v>
      </c>
      <c r="X177" s="32">
        <v>0.40699999999999997</v>
      </c>
      <c r="Y177" s="57">
        <v>0.33260700979197916</v>
      </c>
      <c r="Z177" s="23">
        <v>0.93528409574540727</v>
      </c>
      <c r="AA177" s="20"/>
      <c r="AB177" s="14"/>
      <c r="AC177" s="14"/>
      <c r="AD177" s="18"/>
      <c r="AF177" s="18"/>
      <c r="AG177" s="18"/>
      <c r="AH177" s="18"/>
    </row>
    <row r="178" spans="1:34" x14ac:dyDescent="0.25">
      <c r="A178" s="7">
        <f t="shared" si="2"/>
        <v>175</v>
      </c>
      <c r="B178" s="30" t="str">
        <f>'Table S4'!B178</f>
        <v>Tebufenpyrad</v>
      </c>
      <c r="C178" s="46">
        <v>6.2474999999999996E-2</v>
      </c>
      <c r="D178" s="18">
        <v>7.3917857142857146E-2</v>
      </c>
      <c r="E178" s="18">
        <v>7.0692857142857141E-2</v>
      </c>
      <c r="F178" s="22">
        <v>1.8E-3</v>
      </c>
      <c r="G178" s="20">
        <v>1.2999999999999999E-2</v>
      </c>
      <c r="H178" s="23">
        <v>6.2810000000000005E-2</v>
      </c>
      <c r="I178" s="14" t="s">
        <v>853</v>
      </c>
      <c r="J178" s="14">
        <v>0.88664526582391279</v>
      </c>
      <c r="K178" s="22">
        <v>0.24179999999999999</v>
      </c>
      <c r="L178" s="20">
        <v>0.38340000000000002</v>
      </c>
      <c r="M178" s="23">
        <v>0.74860000000000004</v>
      </c>
      <c r="N178" s="14">
        <v>0.76644392743849465</v>
      </c>
      <c r="O178" s="14">
        <v>0.99546210754833719</v>
      </c>
      <c r="P178" s="22">
        <v>0.24359999999999998</v>
      </c>
      <c r="Q178" s="20">
        <v>0.39640000000000003</v>
      </c>
      <c r="R178" s="23">
        <v>0.81141000000000008</v>
      </c>
      <c r="S178" s="20">
        <v>0.81926087326767916</v>
      </c>
      <c r="T178" s="57">
        <v>0.99700881522527141</v>
      </c>
      <c r="U178" s="20"/>
      <c r="V178" s="31">
        <v>0.27400000000000002</v>
      </c>
      <c r="W178" s="8">
        <v>0.44600000000000001</v>
      </c>
      <c r="X178" s="32">
        <v>0.82699999999999996</v>
      </c>
      <c r="Y178" s="57">
        <v>0.85627425250686517</v>
      </c>
      <c r="Z178" s="23">
        <v>0.99472042387781745</v>
      </c>
      <c r="AA178" s="20"/>
      <c r="AB178" s="14"/>
      <c r="AC178" s="14"/>
      <c r="AD178" s="18"/>
      <c r="AF178" s="18"/>
      <c r="AG178" s="18"/>
      <c r="AH178" s="18"/>
    </row>
    <row r="179" spans="1:34" x14ac:dyDescent="0.25">
      <c r="A179" s="7">
        <f t="shared" si="2"/>
        <v>176</v>
      </c>
      <c r="B179" s="30" t="str">
        <f>'Table S4'!B179</f>
        <v>Terbumeton</v>
      </c>
      <c r="C179" s="46">
        <v>7.6653571428571418E-2</v>
      </c>
      <c r="D179" s="18">
        <v>0.10879489795918366</v>
      </c>
      <c r="E179" s="18">
        <v>0.10246275510204082</v>
      </c>
      <c r="F179" s="22">
        <v>6.83E-2</v>
      </c>
      <c r="G179" s="20">
        <v>0.2006</v>
      </c>
      <c r="H179" s="23">
        <v>0.27874000000000004</v>
      </c>
      <c r="I179" s="14">
        <v>0.20902906569757781</v>
      </c>
      <c r="J179" s="14">
        <v>0.98358378288892379</v>
      </c>
      <c r="K179" s="22">
        <v>1.32E-2</v>
      </c>
      <c r="L179" s="20">
        <v>1.32E-2</v>
      </c>
      <c r="M179" s="23">
        <v>3.0300000000000001E-2</v>
      </c>
      <c r="N179" s="14" t="s">
        <v>853</v>
      </c>
      <c r="O179" s="14">
        <v>0.93709137146060006</v>
      </c>
      <c r="P179" s="22">
        <v>8.1500000000000003E-2</v>
      </c>
      <c r="Q179" s="20">
        <v>0.21379999999999999</v>
      </c>
      <c r="R179" s="23">
        <v>0.30904000000000004</v>
      </c>
      <c r="S179" s="20">
        <v>0.23078446328506905</v>
      </c>
      <c r="T179" s="57">
        <v>0.98665211813447629</v>
      </c>
      <c r="U179" s="20"/>
      <c r="V179" s="31">
        <v>3.1E-2</v>
      </c>
      <c r="W179" s="8">
        <v>3.9E-2</v>
      </c>
      <c r="X179" s="32">
        <v>0.05</v>
      </c>
      <c r="Y179" s="57" t="s">
        <v>853</v>
      </c>
      <c r="Z179" s="23">
        <v>0.87338509569674372</v>
      </c>
      <c r="AA179" s="20"/>
      <c r="AB179" s="14"/>
      <c r="AC179" s="14"/>
      <c r="AD179" s="18"/>
      <c r="AF179" s="18"/>
      <c r="AG179" s="18"/>
      <c r="AH179" s="18"/>
    </row>
    <row r="180" spans="1:34" x14ac:dyDescent="0.25">
      <c r="A180" s="7">
        <f t="shared" si="2"/>
        <v>177</v>
      </c>
      <c r="B180" s="30" t="str">
        <f>'Table S4'!B180</f>
        <v>Terbuthylazine</v>
      </c>
      <c r="C180" s="46">
        <v>7.7567857142857147E-2</v>
      </c>
      <c r="D180" s="18">
        <v>0.10363877551020409</v>
      </c>
      <c r="E180" s="18">
        <v>9.8597704081632667E-2</v>
      </c>
      <c r="F180" s="22">
        <v>5.2400000000000002E-2</v>
      </c>
      <c r="G180" s="20">
        <v>0.1401</v>
      </c>
      <c r="H180" s="23">
        <v>0.18865000000000004</v>
      </c>
      <c r="I180" s="14">
        <v>0.14923928159494679</v>
      </c>
      <c r="J180" s="14">
        <v>0.97788067456100258</v>
      </c>
      <c r="K180" s="22">
        <v>2.2800000000000001E-2</v>
      </c>
      <c r="L180" s="20">
        <v>3.5200000000000002E-2</v>
      </c>
      <c r="M180" s="23">
        <v>6.7000000000000004E-2</v>
      </c>
      <c r="N180" s="14">
        <v>5.0063752393755961E-2</v>
      </c>
      <c r="O180" s="14">
        <v>0.9859094042472436</v>
      </c>
      <c r="P180" s="22">
        <v>7.5200000000000003E-2</v>
      </c>
      <c r="Q180" s="20">
        <v>0.17530000000000001</v>
      </c>
      <c r="R180" s="23">
        <v>0.25565000000000004</v>
      </c>
      <c r="S180" s="20">
        <v>0.19930303398870272</v>
      </c>
      <c r="T180" s="57">
        <v>0.98513409879410696</v>
      </c>
      <c r="U180" s="20"/>
      <c r="V180" s="31">
        <v>3.9E-2</v>
      </c>
      <c r="W180" s="8">
        <v>6.9000000000000006E-2</v>
      </c>
      <c r="X180" s="32">
        <v>9.8000000000000004E-2</v>
      </c>
      <c r="Y180" s="57">
        <v>7.8559305171210084E-2</v>
      </c>
      <c r="Z180" s="23">
        <v>0.96374386039706506</v>
      </c>
      <c r="AA180" s="20"/>
      <c r="AB180" s="14"/>
      <c r="AC180" s="14"/>
      <c r="AD180" s="18"/>
      <c r="AF180" s="18"/>
      <c r="AG180" s="18"/>
      <c r="AH180" s="18"/>
    </row>
    <row r="181" spans="1:34" x14ac:dyDescent="0.25">
      <c r="A181" s="7">
        <f t="shared" si="2"/>
        <v>178</v>
      </c>
      <c r="B181" s="30" t="str">
        <f>'Table S4'!B181</f>
        <v>Tetrachlorvinphos</v>
      </c>
      <c r="C181" s="46">
        <v>0.10413571428571429</v>
      </c>
      <c r="D181" s="18">
        <v>0.1355561224489796</v>
      </c>
      <c r="E181" s="18">
        <v>0.13120612244897958</v>
      </c>
      <c r="F181" s="22">
        <v>5.8700000000000002E-2</v>
      </c>
      <c r="G181" s="20">
        <v>0.17169999999999999</v>
      </c>
      <c r="H181" s="23">
        <v>0.26499</v>
      </c>
      <c r="I181" s="14">
        <v>0.15094345137517542</v>
      </c>
      <c r="J181" s="14">
        <v>0.99092275394841878</v>
      </c>
      <c r="K181" s="22">
        <v>0.16969999999999999</v>
      </c>
      <c r="L181" s="20">
        <v>0.26569999999999999</v>
      </c>
      <c r="M181" s="23">
        <v>0.4637</v>
      </c>
      <c r="N181" s="14">
        <v>0.26711420434395705</v>
      </c>
      <c r="O181" s="14">
        <v>0.98076367144161114</v>
      </c>
      <c r="P181" s="22">
        <v>0.22839999999999999</v>
      </c>
      <c r="Q181" s="20">
        <v>0.43740000000000001</v>
      </c>
      <c r="R181" s="23">
        <v>0.72869000000000006</v>
      </c>
      <c r="S181" s="20">
        <v>0.41805765571913239</v>
      </c>
      <c r="T181" s="57">
        <v>0.99020757363353162</v>
      </c>
      <c r="U181" s="20"/>
      <c r="V181" s="31">
        <v>0.24099999999999999</v>
      </c>
      <c r="W181" s="8">
        <v>0.40600000000000003</v>
      </c>
      <c r="X181" s="32">
        <v>0.61099999999999999</v>
      </c>
      <c r="Y181" s="57">
        <v>0.36567716162144326</v>
      </c>
      <c r="Z181" s="23">
        <v>0.96843775021535994</v>
      </c>
      <c r="AA181" s="20"/>
      <c r="AB181" s="14"/>
      <c r="AC181" s="14"/>
      <c r="AD181" s="18"/>
      <c r="AF181" s="18"/>
      <c r="AG181" s="18"/>
      <c r="AH181" s="18"/>
    </row>
    <row r="182" spans="1:34" x14ac:dyDescent="0.25">
      <c r="A182" s="7">
        <f t="shared" si="2"/>
        <v>179</v>
      </c>
      <c r="B182" s="30" t="str">
        <f>'Table S4'!B182</f>
        <v>Tetraconazole</v>
      </c>
      <c r="C182" s="46">
        <v>7.3546428571428582E-2</v>
      </c>
      <c r="D182" s="18">
        <v>9.4537244897959186E-2</v>
      </c>
      <c r="E182" s="18">
        <v>8.9774744897959197E-2</v>
      </c>
      <c r="F182" s="22">
        <v>3.6900000000000002E-2</v>
      </c>
      <c r="G182" s="20">
        <v>9.3600000000000003E-2</v>
      </c>
      <c r="H182" s="23">
        <v>0.13541</v>
      </c>
      <c r="I182" s="14">
        <v>0.11514991017564129</v>
      </c>
      <c r="J182" s="14">
        <v>0.98678992952005351</v>
      </c>
      <c r="K182" s="22">
        <v>5.16E-2</v>
      </c>
      <c r="L182" s="20">
        <v>8.3599999999999994E-2</v>
      </c>
      <c r="M182" s="23">
        <v>0.14879999999999999</v>
      </c>
      <c r="N182" s="14">
        <v>0.12337658128175949</v>
      </c>
      <c r="O182" s="14">
        <v>0.98791491093586148</v>
      </c>
      <c r="P182" s="22">
        <v>8.8499999999999995E-2</v>
      </c>
      <c r="Q182" s="20">
        <v>0.1772</v>
      </c>
      <c r="R182" s="23">
        <v>0.28420999999999996</v>
      </c>
      <c r="S182" s="20">
        <v>0.23852649145740071</v>
      </c>
      <c r="T182" s="57">
        <v>0.99104785040927357</v>
      </c>
      <c r="U182" s="20"/>
      <c r="V182" s="31">
        <v>7.2999999999999995E-2</v>
      </c>
      <c r="W182" s="8">
        <v>0.124</v>
      </c>
      <c r="X182" s="32">
        <v>0.19700000000000001</v>
      </c>
      <c r="Y182" s="57">
        <v>0.16823639598427398</v>
      </c>
      <c r="Z182" s="23">
        <v>0.98119847537180827</v>
      </c>
      <c r="AA182" s="20"/>
      <c r="AB182" s="14"/>
      <c r="AC182" s="14"/>
      <c r="AD182" s="18"/>
      <c r="AF182" s="18"/>
      <c r="AG182" s="18"/>
      <c r="AH182" s="18"/>
    </row>
    <row r="183" spans="1:34" x14ac:dyDescent="0.25">
      <c r="A183" s="7">
        <f t="shared" si="2"/>
        <v>180</v>
      </c>
      <c r="B183" s="30" t="str">
        <f>'Table S4'!B183</f>
        <v>Thiabendazole</v>
      </c>
      <c r="C183" s="46">
        <v>6.0950000000000004E-2</v>
      </c>
      <c r="D183" s="18">
        <v>8.2775000000000015E-2</v>
      </c>
      <c r="E183" s="18">
        <v>7.681250000000002E-2</v>
      </c>
      <c r="F183" s="22">
        <v>2.1299999999999999E-2</v>
      </c>
      <c r="G183" s="20">
        <v>6.2100000000000002E-2</v>
      </c>
      <c r="H183" s="23">
        <v>0.19965000000000002</v>
      </c>
      <c r="I183" s="14">
        <v>0.16489678679218658</v>
      </c>
      <c r="J183" s="14">
        <v>0.95378167048277773</v>
      </c>
      <c r="K183" s="22">
        <v>2.8299999999999999E-2</v>
      </c>
      <c r="L183" s="20">
        <v>6.5799999999999997E-2</v>
      </c>
      <c r="M183" s="23">
        <v>0.14749999999999999</v>
      </c>
      <c r="N183" s="14">
        <v>0.13143826558946942</v>
      </c>
      <c r="O183" s="14">
        <v>0.99429863879442593</v>
      </c>
      <c r="P183" s="22">
        <v>4.9599999999999998E-2</v>
      </c>
      <c r="Q183" s="20">
        <v>0.12790000000000001</v>
      </c>
      <c r="R183" s="23">
        <v>0.34715000000000001</v>
      </c>
      <c r="S183" s="20">
        <v>0.29633505238165603</v>
      </c>
      <c r="T183" s="57">
        <v>0.97633407847818654</v>
      </c>
      <c r="U183" s="20"/>
      <c r="V183" s="31">
        <v>4.4999999999999998E-2</v>
      </c>
      <c r="W183" s="8">
        <v>0.109</v>
      </c>
      <c r="X183" s="32">
        <v>0.22</v>
      </c>
      <c r="Y183" s="57">
        <v>0.20039976205958018</v>
      </c>
      <c r="Z183" s="23">
        <v>0.9984160275630044</v>
      </c>
      <c r="AA183" s="20"/>
      <c r="AB183" s="14"/>
      <c r="AC183" s="14"/>
      <c r="AD183" s="18"/>
      <c r="AF183" s="18"/>
      <c r="AG183" s="18"/>
      <c r="AH183" s="18"/>
    </row>
    <row r="184" spans="1:34" x14ac:dyDescent="0.25">
      <c r="A184" s="7">
        <f t="shared" si="2"/>
        <v>181</v>
      </c>
      <c r="B184" s="30" t="str">
        <f>'Table S4'!B184</f>
        <v>Thiacloprid</v>
      </c>
      <c r="C184" s="46">
        <v>7.792857142857143E-2</v>
      </c>
      <c r="D184" s="18">
        <v>0.10468061224489797</v>
      </c>
      <c r="E184" s="18">
        <v>9.8102040816326522E-2</v>
      </c>
      <c r="F184" s="22">
        <v>6.4299999999999996E-2</v>
      </c>
      <c r="G184" s="20">
        <v>0.17430000000000001</v>
      </c>
      <c r="H184" s="23">
        <v>0.24035000000000001</v>
      </c>
      <c r="I184" s="14">
        <v>0.18871996825734122</v>
      </c>
      <c r="J184" s="14">
        <v>0.98305998081556334</v>
      </c>
      <c r="K184" s="22">
        <v>5.0500000000000003E-2</v>
      </c>
      <c r="L184" s="20">
        <v>8.2100000000000006E-2</v>
      </c>
      <c r="M184" s="23">
        <v>0.15290000000000001</v>
      </c>
      <c r="N184" s="14">
        <v>0.11456815123943963</v>
      </c>
      <c r="O184" s="14">
        <v>0.98892130632783415</v>
      </c>
      <c r="P184" s="22">
        <v>0.1148</v>
      </c>
      <c r="Q184" s="20">
        <v>0.25640000000000002</v>
      </c>
      <c r="R184" s="23">
        <v>0.39324999999999999</v>
      </c>
      <c r="S184" s="20">
        <v>0.30328811949678081</v>
      </c>
      <c r="T184" s="57">
        <v>0.99049121828817122</v>
      </c>
      <c r="U184" s="20"/>
      <c r="V184" s="31">
        <v>7.6999999999999999E-2</v>
      </c>
      <c r="W184" s="8">
        <v>0.14000000000000001</v>
      </c>
      <c r="X184" s="32">
        <v>0.20399999999999999</v>
      </c>
      <c r="Y184" s="57">
        <v>0.16258317642228695</v>
      </c>
      <c r="Z184" s="23">
        <v>0.97352673719436256</v>
      </c>
      <c r="AA184" s="20"/>
      <c r="AB184" s="14"/>
      <c r="AC184" s="14"/>
      <c r="AD184" s="14"/>
      <c r="AF184" s="18"/>
      <c r="AG184" s="18"/>
      <c r="AH184" s="18"/>
    </row>
    <row r="185" spans="1:34" x14ac:dyDescent="0.25">
      <c r="A185" s="7">
        <f t="shared" si="2"/>
        <v>182</v>
      </c>
      <c r="B185" s="30" t="str">
        <f>'Table S4'!B185</f>
        <v>Thiamethoxam</v>
      </c>
      <c r="C185" s="46">
        <v>7.4599999999999986E-2</v>
      </c>
      <c r="D185" s="18">
        <v>0.10074285714285713</v>
      </c>
      <c r="E185" s="18">
        <v>9.5787499999999984E-2</v>
      </c>
      <c r="F185" s="22">
        <v>3.9399999999999998E-2</v>
      </c>
      <c r="G185" s="20">
        <v>9.8599999999999993E-2</v>
      </c>
      <c r="H185" s="23">
        <v>0.13398000000000002</v>
      </c>
      <c r="I185" s="14">
        <v>0.10937089038442101</v>
      </c>
      <c r="J185" s="14">
        <v>0.97770475343242602</v>
      </c>
      <c r="K185" s="22">
        <v>2.2000000000000001E-3</v>
      </c>
      <c r="L185" s="20">
        <v>3.3E-3</v>
      </c>
      <c r="M185" s="23">
        <v>6.7000000000000002E-3</v>
      </c>
      <c r="N185" s="14">
        <v>5.0824140460699069E-3</v>
      </c>
      <c r="O185" s="14">
        <v>0.98634504033742554</v>
      </c>
      <c r="P185" s="22">
        <v>4.1599999999999998E-2</v>
      </c>
      <c r="Q185" s="20">
        <v>0.10189999999999999</v>
      </c>
      <c r="R185" s="23">
        <v>0.14068000000000003</v>
      </c>
      <c r="S185" s="20">
        <v>0.11445330443049094</v>
      </c>
      <c r="T185" s="57">
        <v>0.97935663451321608</v>
      </c>
      <c r="U185" s="20"/>
      <c r="V185" s="31">
        <v>4.0000000000000001E-3</v>
      </c>
      <c r="W185" s="8">
        <v>6.0000000000000001E-3</v>
      </c>
      <c r="X185" s="32">
        <v>8.9999999999999993E-3</v>
      </c>
      <c r="Y185" s="57">
        <v>7.5891412404633521E-3</v>
      </c>
      <c r="Z185" s="23">
        <v>0.974015518605438</v>
      </c>
      <c r="AA185" s="20"/>
      <c r="AB185" s="14"/>
      <c r="AC185" s="14"/>
      <c r="AD185" s="14"/>
      <c r="AF185" s="18"/>
      <c r="AG185" s="18"/>
      <c r="AH185" s="18"/>
    </row>
    <row r="186" spans="1:34" x14ac:dyDescent="0.25">
      <c r="A186" s="7">
        <f t="shared" si="2"/>
        <v>183</v>
      </c>
      <c r="B186" s="30" t="str">
        <f>'Table S4'!B186</f>
        <v>Thifensulfuron-methyl</v>
      </c>
      <c r="C186" s="46">
        <v>8.7846428571428561E-2</v>
      </c>
      <c r="D186" s="18">
        <v>0.11820153061224491</v>
      </c>
      <c r="E186" s="18">
        <v>0.11326760204081632</v>
      </c>
      <c r="F186" s="22">
        <v>2.18E-2</v>
      </c>
      <c r="G186" s="20">
        <v>5.79E-2</v>
      </c>
      <c r="H186" s="23">
        <v>7.3810000000000014E-2</v>
      </c>
      <c r="I186" s="14">
        <v>5.1894743462388565E-2</v>
      </c>
      <c r="J186" s="14">
        <v>0.96794610379853852</v>
      </c>
      <c r="K186" s="22">
        <v>3.0000000000000001E-3</v>
      </c>
      <c r="L186" s="20">
        <v>4.0000000000000001E-3</v>
      </c>
      <c r="M186" s="23">
        <v>7.7000000000000002E-3</v>
      </c>
      <c r="N186" s="14">
        <v>5.0774484518438653E-3</v>
      </c>
      <c r="O186" s="14">
        <v>0.97056114892209544</v>
      </c>
      <c r="P186" s="22">
        <v>2.4799999999999999E-2</v>
      </c>
      <c r="Q186" s="20">
        <v>6.1899999999999997E-2</v>
      </c>
      <c r="R186" s="23">
        <v>8.1510000000000013E-2</v>
      </c>
      <c r="S186" s="20">
        <v>5.6972191914232431E-2</v>
      </c>
      <c r="T186" s="57">
        <v>0.97173897664485731</v>
      </c>
      <c r="U186" s="20"/>
      <c r="V186" s="31">
        <v>5.0000000000000001E-3</v>
      </c>
      <c r="W186" s="8">
        <v>7.0000000000000001E-3</v>
      </c>
      <c r="X186" s="32">
        <v>1.2E-2</v>
      </c>
      <c r="Y186" s="57">
        <v>7.912349654318045E-3</v>
      </c>
      <c r="Z186" s="23">
        <v>0.95942067723259705</v>
      </c>
      <c r="AA186" s="20"/>
      <c r="AB186" s="14"/>
      <c r="AC186" s="14"/>
      <c r="AD186" s="18"/>
      <c r="AF186" s="18"/>
      <c r="AG186" s="18"/>
      <c r="AH186" s="18"/>
    </row>
    <row r="187" spans="1:34" x14ac:dyDescent="0.25">
      <c r="A187" s="7">
        <f t="shared" si="2"/>
        <v>184</v>
      </c>
      <c r="B187" s="30" t="str">
        <f>'Table S4'!B187</f>
        <v>Thiodicarb</v>
      </c>
      <c r="C187" s="46">
        <v>3.683928571428572E-2</v>
      </c>
      <c r="D187" s="18">
        <v>3.4368877551020409E-2</v>
      </c>
      <c r="E187" s="18">
        <v>3.9586734693877558E-2</v>
      </c>
      <c r="F187" s="22">
        <v>2.92E-2</v>
      </c>
      <c r="G187" s="20">
        <v>0.1744</v>
      </c>
      <c r="H187" s="23">
        <v>0.23815000000000003</v>
      </c>
      <c r="I187" s="14">
        <v>0.4709336942782657</v>
      </c>
      <c r="J187" s="14">
        <v>0.9251335460945489</v>
      </c>
      <c r="K187" s="22">
        <v>7.0300000000000001E-2</v>
      </c>
      <c r="L187" s="20">
        <v>9.8100000000000007E-2</v>
      </c>
      <c r="M187" s="23">
        <v>0.1615</v>
      </c>
      <c r="N187" s="14">
        <v>0.32463039717749137</v>
      </c>
      <c r="O187" s="14">
        <v>0.96740224696107457</v>
      </c>
      <c r="P187" s="22">
        <v>9.9500000000000005E-2</v>
      </c>
      <c r="Q187" s="20">
        <v>0.27250000000000002</v>
      </c>
      <c r="R187" s="23">
        <v>0.39965000000000006</v>
      </c>
      <c r="S187" s="20">
        <v>0.79556409145575702</v>
      </c>
      <c r="T187" s="57">
        <v>0.95998052897395159</v>
      </c>
      <c r="U187" s="20"/>
      <c r="V187" s="31">
        <v>0.11700000000000001</v>
      </c>
      <c r="W187" s="8">
        <v>0.185</v>
      </c>
      <c r="X187" s="32">
        <v>0.23400000000000001</v>
      </c>
      <c r="Y187" s="57">
        <v>0.51026018886156632</v>
      </c>
      <c r="Z187" s="23">
        <v>0.91843877398136353</v>
      </c>
      <c r="AA187" s="20"/>
      <c r="AB187" s="14"/>
      <c r="AC187" s="14"/>
      <c r="AD187" s="18"/>
      <c r="AF187" s="18"/>
      <c r="AG187" s="18"/>
      <c r="AH187" s="18"/>
    </row>
    <row r="188" spans="1:34" x14ac:dyDescent="0.25">
      <c r="A188" s="7">
        <f t="shared" si="2"/>
        <v>185</v>
      </c>
      <c r="B188" s="30" t="str">
        <f>'Table S4'!B188</f>
        <v>Triadimefon</v>
      </c>
      <c r="C188" s="46">
        <v>8.4960714285714292E-2</v>
      </c>
      <c r="D188" s="18">
        <v>0.11009183673469389</v>
      </c>
      <c r="E188" s="18">
        <v>0.10931505102040817</v>
      </c>
      <c r="F188" s="22">
        <v>5.6099999999999997E-2</v>
      </c>
      <c r="G188" s="20">
        <v>0.1454</v>
      </c>
      <c r="H188" s="23">
        <v>0.19008000000000003</v>
      </c>
      <c r="I188" s="14">
        <v>0.13881154167027929</v>
      </c>
      <c r="J188" s="14">
        <v>0.96642905716759331</v>
      </c>
      <c r="K188" s="22">
        <v>3.8699999999999998E-2</v>
      </c>
      <c r="L188" s="20">
        <v>5.7799999999999997E-2</v>
      </c>
      <c r="M188" s="23">
        <v>0.10199999999999999</v>
      </c>
      <c r="N188" s="14">
        <v>7.1112230284740036E-2</v>
      </c>
      <c r="O188" s="14">
        <v>0.97495412100810319</v>
      </c>
      <c r="P188" s="22">
        <v>9.4799999999999995E-2</v>
      </c>
      <c r="Q188" s="20">
        <v>0.20319999999999999</v>
      </c>
      <c r="R188" s="23">
        <v>0.29208000000000001</v>
      </c>
      <c r="S188" s="20">
        <v>0.20992377195501929</v>
      </c>
      <c r="T188" s="57">
        <v>0.97547965053191477</v>
      </c>
      <c r="U188" s="20"/>
      <c r="V188" s="31">
        <v>5.1999999999999998E-2</v>
      </c>
      <c r="W188" s="8">
        <v>8.4000000000000005E-2</v>
      </c>
      <c r="X188" s="32">
        <v>0.123</v>
      </c>
      <c r="Y188" s="57">
        <v>9.0370985900467715E-2</v>
      </c>
      <c r="Z188" s="23">
        <v>0.95668701975060355</v>
      </c>
      <c r="AA188" s="20"/>
      <c r="AB188" s="14"/>
      <c r="AC188" s="14"/>
      <c r="AD188" s="18"/>
      <c r="AF188" s="18"/>
      <c r="AG188" s="18"/>
      <c r="AH188" s="18"/>
    </row>
    <row r="189" spans="1:34" x14ac:dyDescent="0.25">
      <c r="A189" s="7">
        <f t="shared" si="2"/>
        <v>186</v>
      </c>
      <c r="B189" s="30" t="str">
        <f>'Table S4'!B189</f>
        <v>Triasulfuron</v>
      </c>
      <c r="C189" s="46">
        <v>7.4017857142857135E-2</v>
      </c>
      <c r="D189" s="18">
        <v>9.8031632653061224E-2</v>
      </c>
      <c r="E189" s="18">
        <v>9.7094132653061216E-2</v>
      </c>
      <c r="F189" s="22">
        <v>3.9199999999999999E-2</v>
      </c>
      <c r="G189" s="20">
        <v>0.1079</v>
      </c>
      <c r="H189" s="23">
        <v>0.13288000000000003</v>
      </c>
      <c r="I189" s="14">
        <v>0.11104607955343007</v>
      </c>
      <c r="J189" s="14">
        <v>0.9564712151202549</v>
      </c>
      <c r="K189" s="22">
        <v>4.3E-3</v>
      </c>
      <c r="L189" s="20">
        <v>5.4999999999999997E-3</v>
      </c>
      <c r="M189" s="23">
        <v>1.11E-2</v>
      </c>
      <c r="N189" s="14">
        <v>8.5272620384717595E-3</v>
      </c>
      <c r="O189" s="14">
        <v>0.96867393858610695</v>
      </c>
      <c r="P189" s="22">
        <v>4.3499999999999997E-2</v>
      </c>
      <c r="Q189" s="20">
        <v>0.1134</v>
      </c>
      <c r="R189" s="23">
        <v>0.14398000000000002</v>
      </c>
      <c r="S189" s="20">
        <v>0.11957334159190176</v>
      </c>
      <c r="T189" s="57">
        <v>0.96117267139300056</v>
      </c>
      <c r="U189" s="20"/>
      <c r="V189" s="31">
        <v>8.9999999999999993E-3</v>
      </c>
      <c r="W189" s="8">
        <v>1.2999999999999999E-2</v>
      </c>
      <c r="X189" s="32">
        <v>1.7000000000000001E-2</v>
      </c>
      <c r="Y189" s="57">
        <v>1.5025654719331415E-2</v>
      </c>
      <c r="Z189" s="23">
        <v>0.92179256338717264</v>
      </c>
      <c r="AA189" s="20"/>
      <c r="AB189" s="14"/>
      <c r="AC189" s="14"/>
      <c r="AD189" s="14"/>
      <c r="AF189" s="18"/>
      <c r="AG189" s="18"/>
      <c r="AH189" s="18"/>
    </row>
    <row r="190" spans="1:34" x14ac:dyDescent="0.25">
      <c r="A190" s="7">
        <f t="shared" si="2"/>
        <v>187</v>
      </c>
      <c r="B190" s="30" t="str">
        <f>'Table S4'!B190</f>
        <v>Triazamate</v>
      </c>
      <c r="C190" s="46">
        <v>4.5746428571428577E-2</v>
      </c>
      <c r="D190" s="18">
        <v>5.713724489795919E-2</v>
      </c>
      <c r="E190" s="18">
        <v>5.3376530612244899E-2</v>
      </c>
      <c r="F190" s="22">
        <v>4.9000000000000002E-2</v>
      </c>
      <c r="G190" s="20">
        <v>0.1067</v>
      </c>
      <c r="H190" s="23">
        <v>0.14454</v>
      </c>
      <c r="I190" s="14">
        <v>0.21175312382690592</v>
      </c>
      <c r="J190" s="14">
        <v>0.97790481972994225</v>
      </c>
      <c r="K190" s="22">
        <v>2.2200000000000001E-2</v>
      </c>
      <c r="L190" s="20">
        <v>1.37E-2</v>
      </c>
      <c r="M190" s="23">
        <v>2.6700000000000002E-2</v>
      </c>
      <c r="N190" s="14" t="s">
        <v>853</v>
      </c>
      <c r="O190" s="14">
        <v>0.79589245673853193</v>
      </c>
      <c r="P190" s="22">
        <v>7.1199999999999999E-2</v>
      </c>
      <c r="Q190" s="20">
        <v>0.12040000000000001</v>
      </c>
      <c r="R190" s="23">
        <v>0.17124</v>
      </c>
      <c r="S190" s="20">
        <v>0.25245284738207863</v>
      </c>
      <c r="T190" s="57">
        <v>0.96964205147773774</v>
      </c>
      <c r="U190" s="20"/>
      <c r="V190" s="31">
        <v>4.2000000000000003E-2</v>
      </c>
      <c r="W190" s="8">
        <v>3.1E-2</v>
      </c>
      <c r="X190" s="32">
        <v>4.1000000000000002E-2</v>
      </c>
      <c r="Y190" s="57" t="s">
        <v>853</v>
      </c>
      <c r="Z190" s="23">
        <v>0.73600573151112281</v>
      </c>
      <c r="AA190" s="20"/>
      <c r="AB190" s="14"/>
      <c r="AC190" s="14"/>
      <c r="AD190" s="18"/>
      <c r="AF190" s="18"/>
      <c r="AG190" s="18"/>
      <c r="AH190" s="18"/>
    </row>
    <row r="191" spans="1:34" x14ac:dyDescent="0.25">
      <c r="A191" s="7">
        <f t="shared" si="2"/>
        <v>188</v>
      </c>
      <c r="B191" s="30" t="str">
        <f>'Table S4'!B191</f>
        <v>Trichlorfon</v>
      </c>
      <c r="C191" s="46" t="s">
        <v>947</v>
      </c>
      <c r="D191" s="18" t="s">
        <v>947</v>
      </c>
      <c r="E191" s="18" t="s">
        <v>947</v>
      </c>
      <c r="F191" s="22">
        <v>7.7000000000000002E-3</v>
      </c>
      <c r="G191" s="20">
        <v>6.7000000000000002E-3</v>
      </c>
      <c r="H191" s="23">
        <v>1.1990000000000001E-2</v>
      </c>
      <c r="I191" s="14" t="s">
        <v>853</v>
      </c>
      <c r="J191" s="14" t="s">
        <v>853</v>
      </c>
      <c r="K191" s="22" t="s">
        <v>862</v>
      </c>
      <c r="L191" s="20" t="s">
        <v>862</v>
      </c>
      <c r="M191" s="23" t="s">
        <v>862</v>
      </c>
      <c r="N191" s="14" t="s">
        <v>853</v>
      </c>
      <c r="O191" s="14" t="s">
        <v>853</v>
      </c>
      <c r="P191" s="22">
        <v>7.7000000000000002E-3</v>
      </c>
      <c r="Q191" s="20">
        <v>6.7000000000000002E-3</v>
      </c>
      <c r="R191" s="23">
        <v>1.1990000000000001E-2</v>
      </c>
      <c r="S191" s="20" t="s">
        <v>853</v>
      </c>
      <c r="T191" s="57" t="s">
        <v>853</v>
      </c>
      <c r="U191" s="20"/>
      <c r="V191" s="31" t="s">
        <v>862</v>
      </c>
      <c r="W191" s="8" t="s">
        <v>862</v>
      </c>
      <c r="X191" s="32" t="s">
        <v>862</v>
      </c>
      <c r="Y191" s="57" t="s">
        <v>853</v>
      </c>
      <c r="Z191" s="23" t="s">
        <v>853</v>
      </c>
      <c r="AA191" s="20"/>
      <c r="AB191" s="14"/>
      <c r="AC191" s="14"/>
      <c r="AD191" s="18"/>
      <c r="AF191" s="18"/>
      <c r="AG191" s="18"/>
      <c r="AH191" s="18"/>
    </row>
    <row r="192" spans="1:34" x14ac:dyDescent="0.25">
      <c r="A192" s="7">
        <f t="shared" si="2"/>
        <v>189</v>
      </c>
      <c r="B192" s="30" t="str">
        <f>'Table S4'!B192</f>
        <v>Tricyclazole</v>
      </c>
      <c r="C192" s="46">
        <v>7.8550000000000009E-2</v>
      </c>
      <c r="D192" s="18">
        <v>0.10536785714285715</v>
      </c>
      <c r="E192" s="18">
        <v>0.10106607142857145</v>
      </c>
      <c r="F192" s="22">
        <v>6.6799999999999998E-2</v>
      </c>
      <c r="G192" s="20">
        <v>0.1759</v>
      </c>
      <c r="H192" s="23">
        <v>0.23727000000000001</v>
      </c>
      <c r="I192" s="14">
        <v>0.18373483450359782</v>
      </c>
      <c r="J192" s="14">
        <v>0.97664903456426422</v>
      </c>
      <c r="K192" s="22">
        <v>2.76E-2</v>
      </c>
      <c r="L192" s="20">
        <v>5.91E-2</v>
      </c>
      <c r="M192" s="23">
        <v>0.12139999999999999</v>
      </c>
      <c r="N192" s="14">
        <v>8.4859926219444395E-2</v>
      </c>
      <c r="O192" s="14">
        <v>0.99924888886722396</v>
      </c>
      <c r="P192" s="22">
        <v>9.4399999999999998E-2</v>
      </c>
      <c r="Q192" s="20">
        <v>0.23499999999999999</v>
      </c>
      <c r="R192" s="23">
        <v>0.35866999999999999</v>
      </c>
      <c r="S192" s="20">
        <v>0.26859476072304228</v>
      </c>
      <c r="T192" s="57">
        <v>0.99034708499647683</v>
      </c>
      <c r="U192" s="20"/>
      <c r="V192" s="31">
        <v>3.7999999999999999E-2</v>
      </c>
      <c r="W192" s="8">
        <v>8.7999999999999995E-2</v>
      </c>
      <c r="X192" s="32">
        <v>0.155</v>
      </c>
      <c r="Y192" s="57">
        <v>0.11189428330263688</v>
      </c>
      <c r="Z192" s="23">
        <v>0.99823302643702838</v>
      </c>
      <c r="AA192" s="20"/>
      <c r="AB192" s="14"/>
      <c r="AC192" s="14"/>
      <c r="AD192" s="18"/>
      <c r="AF192" s="18"/>
      <c r="AG192" s="18"/>
      <c r="AH192" s="18"/>
    </row>
    <row r="193" spans="1:34" x14ac:dyDescent="0.25">
      <c r="A193" s="7">
        <f t="shared" si="2"/>
        <v>190</v>
      </c>
      <c r="B193" s="30" t="str">
        <f>'Table S4'!B193</f>
        <v>Trifloxystrobin</v>
      </c>
      <c r="C193" s="46">
        <v>5.6082142857142851E-2</v>
      </c>
      <c r="D193" s="18">
        <v>6.6311224489795914E-2</v>
      </c>
      <c r="E193" s="18">
        <v>6.2373724489795911E-2</v>
      </c>
      <c r="F193" s="22" t="s">
        <v>862</v>
      </c>
      <c r="G193" s="20">
        <v>3.8E-3</v>
      </c>
      <c r="H193" s="23">
        <v>2.8820000000000002E-2</v>
      </c>
      <c r="I193" s="14" t="s">
        <v>853</v>
      </c>
      <c r="J193" s="14" t="s">
        <v>853</v>
      </c>
      <c r="K193" s="22">
        <v>0.10050000000000001</v>
      </c>
      <c r="L193" s="20">
        <v>0.14319999999999999</v>
      </c>
      <c r="M193" s="23">
        <v>0.24399999999999999</v>
      </c>
      <c r="N193" s="14">
        <v>0.29521572484851821</v>
      </c>
      <c r="O193" s="14">
        <v>0.98140254501565505</v>
      </c>
      <c r="P193" s="22">
        <v>0.10050000000000001</v>
      </c>
      <c r="Q193" s="20">
        <v>0.14699999999999999</v>
      </c>
      <c r="R193" s="23">
        <v>0.27282000000000001</v>
      </c>
      <c r="S193" s="20">
        <v>0.32153713572455594</v>
      </c>
      <c r="T193" s="57">
        <v>0.9899723629977597</v>
      </c>
      <c r="U193" s="20"/>
      <c r="V193" s="31">
        <v>8.5999999999999993E-2</v>
      </c>
      <c r="W193" s="8">
        <v>0.16900000000000001</v>
      </c>
      <c r="X193" s="32">
        <v>0.26400000000000001</v>
      </c>
      <c r="Y193" s="57">
        <v>0.31861663890720215</v>
      </c>
      <c r="Z193" s="23">
        <v>0.99202692198525133</v>
      </c>
      <c r="AA193" s="20"/>
      <c r="AB193" s="14"/>
      <c r="AC193" s="14"/>
      <c r="AD193" s="18"/>
      <c r="AF193" s="18"/>
      <c r="AG193" s="18"/>
      <c r="AH193" s="18"/>
    </row>
    <row r="194" spans="1:34" x14ac:dyDescent="0.25">
      <c r="A194" s="7">
        <f t="shared" si="2"/>
        <v>191</v>
      </c>
      <c r="B194" s="30" t="str">
        <f>'Table S4'!B194</f>
        <v>Triflumizole</v>
      </c>
      <c r="C194" s="46">
        <v>6.1235714285714282E-2</v>
      </c>
      <c r="D194" s="18">
        <v>7.9723979591836733E-2</v>
      </c>
      <c r="E194" s="18">
        <v>7.5079336734693872E-2</v>
      </c>
      <c r="F194" s="22">
        <v>3.6999999999999998E-2</v>
      </c>
      <c r="G194" s="20">
        <v>0.1138</v>
      </c>
      <c r="H194" s="23">
        <v>0.19976000000000002</v>
      </c>
      <c r="I194" s="14">
        <v>0.19026051893008131</v>
      </c>
      <c r="J194" s="14">
        <v>0.99644146513825871</v>
      </c>
      <c r="K194" s="22">
        <v>0.10290000000000001</v>
      </c>
      <c r="L194" s="20">
        <v>5.8599999999999999E-2</v>
      </c>
      <c r="M194" s="23">
        <v>0.1404</v>
      </c>
      <c r="N194" s="14" t="s">
        <v>853</v>
      </c>
      <c r="O194" s="14">
        <v>0.80838316087859785</v>
      </c>
      <c r="P194" s="22">
        <v>0.1399</v>
      </c>
      <c r="Q194" s="20">
        <v>0.1724</v>
      </c>
      <c r="R194" s="23">
        <v>0.34016000000000002</v>
      </c>
      <c r="S194" s="20">
        <v>0.33603494809854473</v>
      </c>
      <c r="T194" s="57">
        <v>0.96874958652164911</v>
      </c>
      <c r="U194" s="20"/>
      <c r="V194" s="31">
        <v>0.14799999999999999</v>
      </c>
      <c r="W194" s="8">
        <v>0.20300000000000001</v>
      </c>
      <c r="X194" s="32">
        <v>0.251</v>
      </c>
      <c r="Y194" s="57">
        <v>0.2842198794300585</v>
      </c>
      <c r="Z194" s="23">
        <v>0.89982889183093917</v>
      </c>
      <c r="AA194" s="20"/>
      <c r="AB194" s="14"/>
      <c r="AC194" s="14"/>
      <c r="AD194" s="18"/>
      <c r="AF194" s="18"/>
      <c r="AG194" s="18"/>
      <c r="AH194" s="18"/>
    </row>
    <row r="195" spans="1:34" x14ac:dyDescent="0.25">
      <c r="A195" s="7">
        <f t="shared" si="2"/>
        <v>192</v>
      </c>
      <c r="B195" s="30" t="str">
        <f>'Table S4'!B195</f>
        <v>Triticonazole</v>
      </c>
      <c r="C195" s="46">
        <v>8.4628571428571428E-2</v>
      </c>
      <c r="D195" s="18">
        <v>0.11828061224489796</v>
      </c>
      <c r="E195" s="18">
        <v>0.10881989795918368</v>
      </c>
      <c r="F195" s="22">
        <v>4.2700000000000002E-2</v>
      </c>
      <c r="G195" s="20">
        <v>0.1041</v>
      </c>
      <c r="H195" s="23">
        <v>0.13706000000000002</v>
      </c>
      <c r="I195" s="14">
        <v>9.8897226474482139E-2</v>
      </c>
      <c r="J195" s="14">
        <v>0.97599295924212615</v>
      </c>
      <c r="K195" s="22">
        <v>1.0500000000000001E-2</v>
      </c>
      <c r="L195" s="20">
        <v>1.3599999999999999E-2</v>
      </c>
      <c r="M195" s="23">
        <v>3.1099999999999999E-2</v>
      </c>
      <c r="N195" s="14">
        <v>2.0315166351195794E-2</v>
      </c>
      <c r="O195" s="14">
        <v>0.97664474878596985</v>
      </c>
      <c r="P195" s="22">
        <v>5.3200000000000004E-2</v>
      </c>
      <c r="Q195" s="20">
        <v>0.1177</v>
      </c>
      <c r="R195" s="23">
        <v>0.16816</v>
      </c>
      <c r="S195" s="20">
        <v>0.11921239282567796</v>
      </c>
      <c r="T195" s="57">
        <v>0.98300591864330955</v>
      </c>
      <c r="U195" s="20"/>
      <c r="V195" s="31">
        <v>1.7999999999999999E-2</v>
      </c>
      <c r="W195" s="8">
        <v>0.03</v>
      </c>
      <c r="X195" s="32">
        <v>0.04</v>
      </c>
      <c r="Y195" s="57">
        <v>2.9682363163154018E-2</v>
      </c>
      <c r="Z195" s="23">
        <v>0.94205314480646052</v>
      </c>
      <c r="AA195" s="20"/>
      <c r="AB195" s="14"/>
      <c r="AC195" s="14"/>
      <c r="AD195" s="18"/>
      <c r="AF195" s="18"/>
      <c r="AG195" s="18"/>
      <c r="AH195" s="18"/>
    </row>
    <row r="196" spans="1:34" x14ac:dyDescent="0.25">
      <c r="A196" s="7">
        <f t="shared" si="2"/>
        <v>193</v>
      </c>
      <c r="B196" s="30" t="str">
        <f>'Table S4'!B196</f>
        <v>Tritosulfuron</v>
      </c>
      <c r="C196" s="46">
        <v>2.9385714285714286E-2</v>
      </c>
      <c r="D196" s="18">
        <v>2.9445408163265307E-2</v>
      </c>
      <c r="E196" s="18">
        <v>3.3157908163265311E-2</v>
      </c>
      <c r="F196" s="22">
        <v>1.26E-2</v>
      </c>
      <c r="G196" s="20">
        <v>3.5200000000000002E-2</v>
      </c>
      <c r="H196" s="23">
        <v>2.9150000000000002E-2</v>
      </c>
      <c r="I196" s="14" t="s">
        <v>853</v>
      </c>
      <c r="J196" s="14">
        <v>0.8051446768894126</v>
      </c>
      <c r="K196" s="22">
        <v>3.61E-2</v>
      </c>
      <c r="L196" s="20">
        <v>4.3700000000000003E-2</v>
      </c>
      <c r="M196" s="23">
        <v>8.1299999999999997E-2</v>
      </c>
      <c r="N196" s="14">
        <v>0.19015065787397673</v>
      </c>
      <c r="O196" s="14">
        <v>0.97053277734239096</v>
      </c>
      <c r="P196" s="22">
        <v>4.87E-2</v>
      </c>
      <c r="Q196" s="20">
        <v>7.8899999999999998E-2</v>
      </c>
      <c r="R196" s="23">
        <v>0.11044999999999999</v>
      </c>
      <c r="S196" s="20" t="s">
        <v>853</v>
      </c>
      <c r="T196" s="57">
        <v>0.94534496680591917</v>
      </c>
      <c r="U196" s="20"/>
      <c r="V196" s="31">
        <v>5.5E-2</v>
      </c>
      <c r="W196" s="8">
        <v>0.08</v>
      </c>
      <c r="X196" s="32">
        <v>9.7000000000000003E-2</v>
      </c>
      <c r="Y196" s="57" t="s">
        <v>853</v>
      </c>
      <c r="Z196" s="23">
        <v>0.89692971163510504</v>
      </c>
      <c r="AA196" s="20"/>
      <c r="AB196" s="14"/>
      <c r="AC196" s="14"/>
      <c r="AD196" s="18"/>
      <c r="AF196" s="18"/>
      <c r="AG196" s="18"/>
      <c r="AH196" s="18"/>
    </row>
    <row r="197" spans="1:34" x14ac:dyDescent="0.25">
      <c r="A197" s="7">
        <f t="shared" si="2"/>
        <v>194</v>
      </c>
      <c r="B197" s="30" t="str">
        <f>'Table S4'!B197</f>
        <v>Valifenalate</v>
      </c>
      <c r="C197" s="46">
        <v>7.0224999999999996E-2</v>
      </c>
      <c r="D197" s="18">
        <v>8.768928571428572E-2</v>
      </c>
      <c r="E197" s="18">
        <v>8.5776785714285708E-2</v>
      </c>
      <c r="F197" s="22">
        <v>5.1799999999999999E-2</v>
      </c>
      <c r="G197" s="20">
        <v>0.14779999999999999</v>
      </c>
      <c r="H197" s="23">
        <v>0.19613</v>
      </c>
      <c r="I197" s="14">
        <v>0.17915792379622497</v>
      </c>
      <c r="J197" s="14">
        <v>0.97263627879444359</v>
      </c>
      <c r="K197" s="22">
        <v>2.4500000000000001E-2</v>
      </c>
      <c r="L197" s="20">
        <v>3.9E-2</v>
      </c>
      <c r="M197" s="23">
        <v>7.0499999999999993E-2</v>
      </c>
      <c r="N197" s="14">
        <v>6.1361645069350622E-2</v>
      </c>
      <c r="O197" s="14">
        <v>0.98762776165698729</v>
      </c>
      <c r="P197" s="22">
        <v>7.6300000000000007E-2</v>
      </c>
      <c r="Q197" s="20">
        <v>0.18679999999999999</v>
      </c>
      <c r="R197" s="23">
        <v>0.26662999999999998</v>
      </c>
      <c r="S197" s="20">
        <v>0.24051956886557557</v>
      </c>
      <c r="T197" s="57">
        <v>0.98166847950683589</v>
      </c>
      <c r="U197" s="20"/>
      <c r="V197" s="31">
        <v>4.1000000000000002E-2</v>
      </c>
      <c r="W197" s="8">
        <v>7.4999999999999997E-2</v>
      </c>
      <c r="X197" s="32">
        <v>9.9000000000000005E-2</v>
      </c>
      <c r="Y197" s="57">
        <v>9.3714165302806851E-2</v>
      </c>
      <c r="Z197" s="23">
        <v>0.95508556511882403</v>
      </c>
      <c r="AA197" s="20"/>
      <c r="AB197" s="14"/>
      <c r="AC197" s="14"/>
      <c r="AD197" s="18"/>
      <c r="AF197" s="18"/>
      <c r="AG197" s="18"/>
      <c r="AH197" s="18"/>
    </row>
    <row r="198" spans="1:34" x14ac:dyDescent="0.25">
      <c r="A198" s="7">
        <f t="shared" ref="A198:A229" si="3">A197+1</f>
        <v>195</v>
      </c>
      <c r="B198" s="30" t="str">
        <f>'Table S4'!B198</f>
        <v>Zoxamide</v>
      </c>
      <c r="C198" s="46">
        <v>6.1939285714285711E-2</v>
      </c>
      <c r="D198" s="18">
        <v>7.9151020408163256E-2</v>
      </c>
      <c r="E198" s="18">
        <v>7.6043877551020406E-2</v>
      </c>
      <c r="F198" s="22">
        <v>2.3699999999999999E-2</v>
      </c>
      <c r="G198" s="20">
        <v>6.5299999999999997E-2</v>
      </c>
      <c r="H198" s="23">
        <v>0.12408000000000001</v>
      </c>
      <c r="I198" s="14">
        <v>0.1155142558792462</v>
      </c>
      <c r="J198" s="14">
        <v>0.99805490716769252</v>
      </c>
      <c r="K198" s="22">
        <v>0.12529999999999999</v>
      </c>
      <c r="L198" s="20">
        <v>0.20399999999999999</v>
      </c>
      <c r="M198" s="23">
        <v>0.30840000000000001</v>
      </c>
      <c r="N198" s="14">
        <v>0.31766667365546342</v>
      </c>
      <c r="O198" s="14">
        <v>0.96893183047631404</v>
      </c>
      <c r="P198" s="22">
        <v>0.14899999999999999</v>
      </c>
      <c r="Q198" s="20">
        <v>0.26929999999999998</v>
      </c>
      <c r="R198" s="23">
        <v>0.43248000000000003</v>
      </c>
      <c r="S198" s="20">
        <v>0.43318092953470938</v>
      </c>
      <c r="T198" s="57">
        <v>0.98527282767209623</v>
      </c>
      <c r="U198" s="20"/>
      <c r="V198" s="31">
        <v>0.17499999999999999</v>
      </c>
      <c r="W198" s="8">
        <v>0.28599999999999998</v>
      </c>
      <c r="X198" s="32">
        <v>0.42799999999999999</v>
      </c>
      <c r="Y198" s="57">
        <v>0.44232622935265298</v>
      </c>
      <c r="Z198" s="23">
        <v>0.96790275534344505</v>
      </c>
      <c r="AA198" s="20"/>
      <c r="AB198" s="14"/>
      <c r="AC198" s="14"/>
      <c r="AD198" s="18"/>
      <c r="AF198" s="18"/>
      <c r="AG198" s="18"/>
      <c r="AH198" s="18"/>
    </row>
    <row r="199" spans="1:34" x14ac:dyDescent="0.25">
      <c r="A199" s="7">
        <f t="shared" si="3"/>
        <v>196</v>
      </c>
      <c r="B199" s="30" t="str">
        <f>'Table S4'!B199</f>
        <v>Aldrin</v>
      </c>
      <c r="C199" s="46" t="s">
        <v>947</v>
      </c>
      <c r="D199" s="18" t="s">
        <v>947</v>
      </c>
      <c r="E199" s="18" t="s">
        <v>947</v>
      </c>
      <c r="F199" s="22" t="s">
        <v>862</v>
      </c>
      <c r="G199" s="20">
        <v>5.7166999999999999E-3</v>
      </c>
      <c r="H199" s="23">
        <v>2.7041410000000002E-2</v>
      </c>
      <c r="I199" s="14" t="s">
        <v>853</v>
      </c>
      <c r="J199" s="14" t="s">
        <v>853</v>
      </c>
      <c r="K199" s="22">
        <v>0.16778210000000002</v>
      </c>
      <c r="L199" s="20">
        <v>0.30437310000000001</v>
      </c>
      <c r="M199" s="23">
        <v>0.42794869999999996</v>
      </c>
      <c r="N199" s="14" t="s">
        <v>853</v>
      </c>
      <c r="O199" s="14" t="s">
        <v>853</v>
      </c>
      <c r="P199" s="22">
        <v>0.16778210000000002</v>
      </c>
      <c r="Q199" s="20">
        <v>0.31008980000000003</v>
      </c>
      <c r="R199" s="23">
        <v>0.45499010999999995</v>
      </c>
      <c r="S199" s="20" t="s">
        <v>853</v>
      </c>
      <c r="T199" s="57" t="s">
        <v>853</v>
      </c>
      <c r="U199" s="20"/>
      <c r="V199" s="31">
        <v>0.155</v>
      </c>
      <c r="W199" s="8">
        <v>0.32700000000000001</v>
      </c>
      <c r="X199" s="32">
        <v>0.443</v>
      </c>
      <c r="Y199" s="57" t="s">
        <v>853</v>
      </c>
      <c r="Z199" s="23" t="s">
        <v>853</v>
      </c>
      <c r="AA199" s="20"/>
      <c r="AB199" s="14"/>
      <c r="AC199" s="14"/>
      <c r="AD199" s="18"/>
      <c r="AF199" s="18"/>
      <c r="AG199" s="18"/>
      <c r="AH199" s="18"/>
    </row>
    <row r="200" spans="1:34" x14ac:dyDescent="0.25">
      <c r="A200" s="7">
        <f t="shared" si="3"/>
        <v>197</v>
      </c>
      <c r="B200" s="30" t="str">
        <f>'Table S4'!B200</f>
        <v>Bromopropylate</v>
      </c>
      <c r="C200" s="46">
        <v>4.8587499999999999E-2</v>
      </c>
      <c r="D200" s="18">
        <v>4.7553571428571431E-2</v>
      </c>
      <c r="E200" s="18">
        <v>4.7553571428571431E-2</v>
      </c>
      <c r="F200" s="22" t="s">
        <v>862</v>
      </c>
      <c r="G200" s="20">
        <v>4.0143000000000002E-3</v>
      </c>
      <c r="H200" s="23">
        <v>3.2249030000000005E-2</v>
      </c>
      <c r="I200" s="14" t="s">
        <v>853</v>
      </c>
      <c r="J200" s="14" t="s">
        <v>853</v>
      </c>
      <c r="K200" s="22">
        <v>0.23921619999999999</v>
      </c>
      <c r="L200" s="20">
        <v>0.4387334</v>
      </c>
      <c r="M200" s="23">
        <v>0.74894719999999992</v>
      </c>
      <c r="N200" s="14">
        <v>1.1677007963028969</v>
      </c>
      <c r="O200" s="14">
        <v>0.99572249886190434</v>
      </c>
      <c r="P200" s="22">
        <v>0.23921619999999999</v>
      </c>
      <c r="Q200" s="20">
        <v>0.44274770000000002</v>
      </c>
      <c r="R200" s="23">
        <v>0.78119622999999994</v>
      </c>
      <c r="S200" s="20">
        <v>1.206341348211196</v>
      </c>
      <c r="T200" s="57">
        <v>0.99744652122912847</v>
      </c>
      <c r="U200" s="20"/>
      <c r="V200" s="31">
        <v>0.23400000000000001</v>
      </c>
      <c r="W200" s="8">
        <v>0.47099999999999997</v>
      </c>
      <c r="X200" s="32">
        <v>0.77100000000000002</v>
      </c>
      <c r="Y200" s="57">
        <v>1.2090949848731463</v>
      </c>
      <c r="Z200" s="23">
        <v>0.99330330803065559</v>
      </c>
      <c r="AA200" s="20"/>
      <c r="AB200" s="14"/>
      <c r="AC200" s="14"/>
      <c r="AD200" s="18"/>
      <c r="AF200" s="18"/>
      <c r="AG200" s="18"/>
      <c r="AH200" s="18"/>
    </row>
    <row r="201" spans="1:34" x14ac:dyDescent="0.25">
      <c r="A201" s="7">
        <f t="shared" si="3"/>
        <v>198</v>
      </c>
      <c r="B201" s="30" t="str">
        <f>'Table S4'!B201</f>
        <v>Chinomethionate (Oxythioquinox)</v>
      </c>
      <c r="C201" s="46">
        <v>3.3100000000000004E-2</v>
      </c>
      <c r="D201" s="18">
        <v>2.1903571428571432E-2</v>
      </c>
      <c r="E201" s="18">
        <v>2.1903571428571432E-2</v>
      </c>
      <c r="F201" s="22">
        <v>4.8173000000000001E-3</v>
      </c>
      <c r="G201" s="20">
        <v>6.8040000000000002E-3</v>
      </c>
      <c r="H201" s="23">
        <v>7.7745800000000006E-3</v>
      </c>
      <c r="I201" s="14">
        <v>2.960088787624348E-2</v>
      </c>
      <c r="J201" s="14">
        <v>0.93856264008122126</v>
      </c>
      <c r="K201" s="22">
        <v>0.15390490000000001</v>
      </c>
      <c r="L201" s="20">
        <v>0.28123129999999996</v>
      </c>
      <c r="M201" s="23">
        <v>0.2959214</v>
      </c>
      <c r="N201" s="14" t="s">
        <v>853</v>
      </c>
      <c r="O201" s="14">
        <v>0.91971636586457273</v>
      </c>
      <c r="P201" s="22">
        <v>0.15872220000000001</v>
      </c>
      <c r="Q201" s="20">
        <v>0.28803529999999994</v>
      </c>
      <c r="R201" s="23">
        <v>0.30369597999999998</v>
      </c>
      <c r="S201" s="20" t="s">
        <v>853</v>
      </c>
      <c r="T201" s="57">
        <v>0.92028876401005244</v>
      </c>
      <c r="U201" s="20"/>
      <c r="V201" s="31">
        <v>0.152</v>
      </c>
      <c r="W201" s="8">
        <v>0.32300000000000001</v>
      </c>
      <c r="X201" s="32">
        <v>0.313</v>
      </c>
      <c r="Y201" s="57" t="s">
        <v>853</v>
      </c>
      <c r="Z201" s="23">
        <v>0.89559571892032175</v>
      </c>
      <c r="AA201" s="20"/>
      <c r="AB201" s="14"/>
      <c r="AC201" s="14"/>
      <c r="AD201" s="18"/>
      <c r="AF201" s="18"/>
      <c r="AG201" s="18"/>
      <c r="AH201" s="18"/>
    </row>
    <row r="202" spans="1:34" x14ac:dyDescent="0.25">
      <c r="A202" s="7">
        <f t="shared" si="3"/>
        <v>199</v>
      </c>
      <c r="B202" s="30" t="str">
        <f>'Table S4'!B202</f>
        <v>Chlorfenapyr</v>
      </c>
      <c r="C202" s="46">
        <v>7.5025000000000008E-2</v>
      </c>
      <c r="D202" s="18">
        <v>7.8325000000000006E-2</v>
      </c>
      <c r="E202" s="18">
        <v>7.8325000000000006E-2</v>
      </c>
      <c r="F202" s="22">
        <v>1.6711300000000002E-2</v>
      </c>
      <c r="G202" s="20">
        <v>4.4132599999999994E-2</v>
      </c>
      <c r="H202" s="23">
        <v>3.2632050000000003E-2</v>
      </c>
      <c r="I202" s="14" t="s">
        <v>853</v>
      </c>
      <c r="J202" s="14">
        <v>0.80646066506710989</v>
      </c>
      <c r="K202" s="22">
        <v>0.41058879999999998</v>
      </c>
      <c r="L202" s="20">
        <v>0.73512890000000009</v>
      </c>
      <c r="M202" s="23">
        <v>1.2372653</v>
      </c>
      <c r="N202" s="14">
        <v>1.1829192515687215</v>
      </c>
      <c r="O202" s="14">
        <v>0.99359384625521041</v>
      </c>
      <c r="P202" s="22">
        <v>0.42730009999999996</v>
      </c>
      <c r="Q202" s="20">
        <v>0.77926150000000005</v>
      </c>
      <c r="R202" s="23">
        <v>1.2698973499999999</v>
      </c>
      <c r="S202" s="20">
        <v>1.2237923847452967</v>
      </c>
      <c r="T202" s="57">
        <v>0.99138181569102835</v>
      </c>
      <c r="U202" s="20"/>
      <c r="V202" s="31">
        <v>0.36899999999999999</v>
      </c>
      <c r="W202" s="8">
        <v>0.76300000000000001</v>
      </c>
      <c r="X202" s="32">
        <v>1.2689999999999999</v>
      </c>
      <c r="Y202" s="57">
        <v>1.2058164858998468</v>
      </c>
      <c r="Z202" s="23">
        <v>0.99436608515983871</v>
      </c>
      <c r="AA202" s="20"/>
      <c r="AB202" s="14"/>
      <c r="AC202" s="14"/>
      <c r="AD202" s="18"/>
      <c r="AF202" s="18"/>
      <c r="AG202" s="18"/>
      <c r="AH202" s="18"/>
    </row>
    <row r="203" spans="1:34" x14ac:dyDescent="0.25">
      <c r="A203" s="7">
        <f t="shared" si="3"/>
        <v>200</v>
      </c>
      <c r="B203" s="30" t="str">
        <f>'Table S4'!B203</f>
        <v>Chlorfenson</v>
      </c>
      <c r="C203" s="46">
        <v>6.0337500000000002E-2</v>
      </c>
      <c r="D203" s="18">
        <v>6.1671428571428578E-2</v>
      </c>
      <c r="E203" s="18">
        <v>6.1671428571428578E-2</v>
      </c>
      <c r="F203" s="22">
        <v>6.8233E-3</v>
      </c>
      <c r="G203" s="20">
        <v>2.0327000000000001E-2</v>
      </c>
      <c r="H203" s="23">
        <v>3.6153039999999997E-2</v>
      </c>
      <c r="I203" s="14">
        <v>4.2017765154428649E-2</v>
      </c>
      <c r="J203" s="14">
        <v>0.99078404665937159</v>
      </c>
      <c r="K203" s="22">
        <v>0.3182237</v>
      </c>
      <c r="L203" s="20">
        <v>0.61090290000000003</v>
      </c>
      <c r="M203" s="23">
        <v>1.1300842</v>
      </c>
      <c r="N203" s="14">
        <v>1.3294117749380925</v>
      </c>
      <c r="O203" s="14">
        <v>0.99903748028036266</v>
      </c>
      <c r="P203" s="22">
        <v>0.32504699999999997</v>
      </c>
      <c r="Q203" s="20">
        <v>0.63122990000000001</v>
      </c>
      <c r="R203" s="23">
        <v>1.1662372400000001</v>
      </c>
      <c r="S203" s="20">
        <v>1.3714295400925209</v>
      </c>
      <c r="T203" s="57">
        <v>0.99898812986157859</v>
      </c>
      <c r="U203" s="20"/>
      <c r="V203" s="31">
        <v>0.33500000000000002</v>
      </c>
      <c r="W203" s="8">
        <v>0.66900000000000004</v>
      </c>
      <c r="X203" s="32">
        <v>1.143</v>
      </c>
      <c r="Y203" s="57">
        <v>1.3699522762659706</v>
      </c>
      <c r="Z203" s="23">
        <v>0.99588006005908469</v>
      </c>
      <c r="AA203" s="20"/>
      <c r="AB203" s="14"/>
      <c r="AC203" s="14"/>
      <c r="AD203" s="18"/>
      <c r="AF203" s="18"/>
      <c r="AG203" s="18"/>
      <c r="AH203" s="18"/>
    </row>
    <row r="204" spans="1:34" x14ac:dyDescent="0.25">
      <c r="A204" s="7">
        <f t="shared" si="3"/>
        <v>201</v>
      </c>
      <c r="B204" s="30" t="str">
        <f>'Table S4'!B204</f>
        <v>Chlorpropham</v>
      </c>
      <c r="C204" s="46">
        <v>8.30375E-2</v>
      </c>
      <c r="D204" s="18">
        <v>8.5035714285714298E-2</v>
      </c>
      <c r="E204" s="18">
        <v>8.5035714285714298E-2</v>
      </c>
      <c r="F204" s="22">
        <v>2.7099900000000003E-2</v>
      </c>
      <c r="G204" s="20">
        <v>8.5767499999999997E-2</v>
      </c>
      <c r="H204" s="23">
        <v>0.13439833000000001</v>
      </c>
      <c r="I204" s="14">
        <v>0.11682976008841679</v>
      </c>
      <c r="J204" s="14">
        <v>0.98362327066455968</v>
      </c>
      <c r="K204" s="22">
        <v>0.19598380000000001</v>
      </c>
      <c r="L204" s="20">
        <v>0.3573616</v>
      </c>
      <c r="M204" s="23">
        <v>0.56479040000000003</v>
      </c>
      <c r="N204" s="14">
        <v>0.50514707789809177</v>
      </c>
      <c r="O204" s="14">
        <v>0.98894328262892606</v>
      </c>
      <c r="P204" s="22">
        <v>0.22308370000000002</v>
      </c>
      <c r="Q204" s="20">
        <v>0.4431291</v>
      </c>
      <c r="R204" s="23">
        <v>0.69918873000000004</v>
      </c>
      <c r="S204" s="20">
        <v>0.62197683798650838</v>
      </c>
      <c r="T204" s="57">
        <v>0.99009662112555497</v>
      </c>
      <c r="U204" s="20"/>
      <c r="V204" s="31">
        <v>0.22</v>
      </c>
      <c r="W204" s="8">
        <v>0.46400000000000002</v>
      </c>
      <c r="X204" s="32">
        <v>0.71899999999999997</v>
      </c>
      <c r="Y204" s="57">
        <v>0.64025883262391203</v>
      </c>
      <c r="Z204" s="23">
        <v>0.98874329088885338</v>
      </c>
      <c r="AA204" s="20"/>
      <c r="AB204" s="14"/>
      <c r="AC204" s="14"/>
      <c r="AD204" s="18"/>
      <c r="AF204" s="18"/>
      <c r="AG204" s="18"/>
      <c r="AH204" s="18"/>
    </row>
    <row r="205" spans="1:34" x14ac:dyDescent="0.25">
      <c r="A205" s="7">
        <f t="shared" si="3"/>
        <v>202</v>
      </c>
      <c r="B205" s="30" t="str">
        <f>'Table S4'!B205</f>
        <v>Chlorpyrifos-methyl</v>
      </c>
      <c r="C205" s="46">
        <v>6.1050000000000007E-2</v>
      </c>
      <c r="D205" s="18">
        <v>5.9946428571428574E-2</v>
      </c>
      <c r="E205" s="18">
        <v>5.9946428571428574E-2</v>
      </c>
      <c r="F205" s="22">
        <v>1.7560600000000003E-2</v>
      </c>
      <c r="G205" s="20">
        <v>5.49375E-2</v>
      </c>
      <c r="H205" s="23">
        <v>9.022651000000001E-2</v>
      </c>
      <c r="I205" s="14">
        <v>0.10972161208437688</v>
      </c>
      <c r="J205" s="14">
        <v>0.98561640305840148</v>
      </c>
      <c r="K205" s="22">
        <v>0.12458669999999999</v>
      </c>
      <c r="L205" s="20">
        <v>0.21553380000000003</v>
      </c>
      <c r="M205" s="23">
        <v>0.27512029999999998</v>
      </c>
      <c r="N205" s="14">
        <v>0.3738816661512912</v>
      </c>
      <c r="O205" s="14">
        <v>0.95622652618592496</v>
      </c>
      <c r="P205" s="22">
        <v>0.1421473</v>
      </c>
      <c r="Q205" s="20">
        <v>0.27047130000000003</v>
      </c>
      <c r="R205" s="23">
        <v>0.36534681000000002</v>
      </c>
      <c r="S205" s="20">
        <v>0.48360327823566807</v>
      </c>
      <c r="T205" s="57">
        <v>0.97009952552591794</v>
      </c>
      <c r="U205" s="20"/>
      <c r="V205" s="31">
        <v>0.114</v>
      </c>
      <c r="W205" s="8">
        <v>0.23100000000000001</v>
      </c>
      <c r="X205" s="32">
        <v>0.29199999999999998</v>
      </c>
      <c r="Y205" s="57">
        <v>0.39395190323349094</v>
      </c>
      <c r="Z205" s="23">
        <v>0.95947980137769073</v>
      </c>
      <c r="AA205" s="20"/>
      <c r="AB205" s="14"/>
      <c r="AC205" s="14"/>
      <c r="AD205" s="18"/>
      <c r="AF205" s="18"/>
      <c r="AG205" s="18"/>
      <c r="AH205" s="18"/>
    </row>
    <row r="206" spans="1:34" x14ac:dyDescent="0.25">
      <c r="A206" s="7">
        <f t="shared" si="3"/>
        <v>203</v>
      </c>
      <c r="B206" s="30" t="str">
        <f>'Table S4'!B206</f>
        <v>Cyhalothrin (Lambda)</v>
      </c>
      <c r="C206" s="46">
        <v>7.9587500000000005E-2</v>
      </c>
      <c r="D206" s="18">
        <v>7.1085714285714294E-2</v>
      </c>
      <c r="E206" s="18">
        <v>7.1085714285714294E-2</v>
      </c>
      <c r="F206" s="22" t="s">
        <v>862</v>
      </c>
      <c r="G206" s="20" t="s">
        <v>862</v>
      </c>
      <c r="H206" s="23" t="s">
        <v>862</v>
      </c>
      <c r="I206" s="14" t="s">
        <v>853</v>
      </c>
      <c r="J206" s="14" t="s">
        <v>853</v>
      </c>
      <c r="K206" s="22">
        <v>0.19700610000000002</v>
      </c>
      <c r="L206" s="20">
        <v>0.32039580000000001</v>
      </c>
      <c r="M206" s="23">
        <v>0.6703711</v>
      </c>
      <c r="N206" s="14">
        <v>0.66466686208398629</v>
      </c>
      <c r="O206" s="14">
        <v>0.99938952839590844</v>
      </c>
      <c r="P206" s="22">
        <v>0.19700610000000002</v>
      </c>
      <c r="Q206" s="20">
        <v>0.32039580000000001</v>
      </c>
      <c r="R206" s="23">
        <v>0.6703711</v>
      </c>
      <c r="S206" s="20">
        <v>0.66466686208398629</v>
      </c>
      <c r="T206" s="57">
        <v>0.99938952839590844</v>
      </c>
      <c r="U206" s="20"/>
      <c r="V206" s="31">
        <v>0.19700000000000001</v>
      </c>
      <c r="W206" s="8">
        <v>0.33700000000000002</v>
      </c>
      <c r="X206" s="32">
        <v>0.63300000000000001</v>
      </c>
      <c r="Y206" s="57">
        <v>0.64240752757450625</v>
      </c>
      <c r="Z206" s="23">
        <v>0.99929042145928881</v>
      </c>
      <c r="AA206" s="20"/>
      <c r="AB206" s="14"/>
      <c r="AC206" s="14"/>
      <c r="AD206" s="18"/>
      <c r="AF206" s="18"/>
      <c r="AG206" s="18"/>
      <c r="AH206" s="18"/>
    </row>
    <row r="207" spans="1:34" x14ac:dyDescent="0.25">
      <c r="A207" s="7">
        <f t="shared" si="3"/>
        <v>204</v>
      </c>
      <c r="B207" s="30" t="str">
        <f>'Table S4'!B207</f>
        <v>Dichlofenthion</v>
      </c>
      <c r="C207" s="46">
        <v>3.8774999999999997E-2</v>
      </c>
      <c r="D207" s="18">
        <v>3.144642857142857E-2</v>
      </c>
      <c r="E207" s="18">
        <v>3.144642857142857E-2</v>
      </c>
      <c r="F207" s="22" t="s">
        <v>862</v>
      </c>
      <c r="G207" s="20" t="s">
        <v>862</v>
      </c>
      <c r="H207" s="23" t="s">
        <v>862</v>
      </c>
      <c r="I207" s="14" t="s">
        <v>853</v>
      </c>
      <c r="J207" s="14" t="s">
        <v>853</v>
      </c>
      <c r="K207" s="33">
        <v>5.1325899999999994E-2</v>
      </c>
      <c r="L207" s="14">
        <v>0.11633679999999999</v>
      </c>
      <c r="M207" s="23">
        <v>0.1015921</v>
      </c>
      <c r="N207" s="14" t="s">
        <v>853</v>
      </c>
      <c r="O207" s="14">
        <v>0.86474176991073082</v>
      </c>
      <c r="P207" s="22">
        <v>5.1325899999999994E-2</v>
      </c>
      <c r="Q207" s="20">
        <v>0.11633679999999999</v>
      </c>
      <c r="R207" s="23">
        <v>0.1015921</v>
      </c>
      <c r="S207" s="20" t="s">
        <v>853</v>
      </c>
      <c r="T207" s="57">
        <v>0.86474176991073082</v>
      </c>
      <c r="U207" s="20"/>
      <c r="V207" s="31">
        <v>4.5999999999999999E-2</v>
      </c>
      <c r="W207" s="8">
        <v>0.123</v>
      </c>
      <c r="X207" s="32">
        <v>0.10100000000000001</v>
      </c>
      <c r="Y207" s="57" t="s">
        <v>853</v>
      </c>
      <c r="Z207" s="23">
        <v>0.84257212157426797</v>
      </c>
      <c r="AA207" s="20"/>
      <c r="AB207" s="14"/>
      <c r="AC207" s="14"/>
      <c r="AD207" s="18"/>
      <c r="AF207" s="18"/>
      <c r="AG207" s="18"/>
      <c r="AH207" s="18"/>
    </row>
    <row r="208" spans="1:34" x14ac:dyDescent="0.25">
      <c r="A208" s="7">
        <f t="shared" si="3"/>
        <v>205</v>
      </c>
      <c r="B208" s="30" t="str">
        <f>'Table S4'!B208</f>
        <v>Dichloran</v>
      </c>
      <c r="C208" s="46">
        <v>6.2937500000000007E-2</v>
      </c>
      <c r="D208" s="18">
        <v>5.0364285714285716E-2</v>
      </c>
      <c r="E208" s="18">
        <v>5.0364285714285716E-2</v>
      </c>
      <c r="F208" s="22">
        <v>1.6397600000000002E-2</v>
      </c>
      <c r="G208" s="20">
        <v>3.9495199999999994E-2</v>
      </c>
      <c r="H208" s="23">
        <v>7.5978870000000018E-2</v>
      </c>
      <c r="I208" s="14">
        <v>0.10594518551629659</v>
      </c>
      <c r="J208" s="14">
        <v>0.99016326492594453</v>
      </c>
      <c r="K208" s="22">
        <v>0.31205840000000001</v>
      </c>
      <c r="L208" s="20">
        <v>0.54773720000000004</v>
      </c>
      <c r="M208" s="23">
        <v>1.0198544</v>
      </c>
      <c r="N208" s="14">
        <v>1.4538515006509762</v>
      </c>
      <c r="O208" s="14">
        <v>0.99776884507226726</v>
      </c>
      <c r="P208" s="22">
        <v>0.32845600000000003</v>
      </c>
      <c r="Q208" s="20">
        <v>0.58723239999999999</v>
      </c>
      <c r="R208" s="23">
        <v>1.09583327</v>
      </c>
      <c r="S208" s="20">
        <v>1.559796686167273</v>
      </c>
      <c r="T208" s="57">
        <v>0.9974917313154652</v>
      </c>
      <c r="U208" s="20"/>
      <c r="V208" s="31">
        <v>0.30299999999999999</v>
      </c>
      <c r="W208" s="8">
        <v>0.66500000000000004</v>
      </c>
      <c r="X208" s="32">
        <v>1.157</v>
      </c>
      <c r="Y208" s="57">
        <v>1.6600207659393944</v>
      </c>
      <c r="Z208" s="23">
        <v>0.99189762274618598</v>
      </c>
      <c r="AA208" s="20"/>
      <c r="AB208" s="14"/>
      <c r="AC208" s="14"/>
      <c r="AD208" s="18"/>
      <c r="AF208" s="18"/>
      <c r="AG208" s="18"/>
      <c r="AH208" s="18"/>
    </row>
    <row r="209" spans="1:34" x14ac:dyDescent="0.25">
      <c r="A209" s="7">
        <f t="shared" si="3"/>
        <v>206</v>
      </c>
      <c r="B209" s="30" t="str">
        <f>'Table S4'!B209</f>
        <v>Dicofol (sum of isomers)</v>
      </c>
      <c r="C209" s="46">
        <v>5.8550000000000005E-2</v>
      </c>
      <c r="D209" s="18">
        <v>5.574285714285715E-2</v>
      </c>
      <c r="E209" s="18">
        <v>5.574285714285715E-2</v>
      </c>
      <c r="F209" s="22" t="s">
        <v>862</v>
      </c>
      <c r="G209" s="20">
        <v>6.2747000000000002E-3</v>
      </c>
      <c r="H209" s="23" t="s">
        <v>862</v>
      </c>
      <c r="I209" s="14" t="s">
        <v>853</v>
      </c>
      <c r="J209" s="14" t="s">
        <v>853</v>
      </c>
      <c r="K209" s="22">
        <v>0.36515989999999998</v>
      </c>
      <c r="L209" s="20">
        <v>0.65087210000000006</v>
      </c>
      <c r="M209" s="23">
        <v>1.2681708</v>
      </c>
      <c r="N209" s="14">
        <v>1.6290667560517815</v>
      </c>
      <c r="O209" s="14">
        <v>0.9997751176961247</v>
      </c>
      <c r="P209" s="22">
        <v>0.36515989999999998</v>
      </c>
      <c r="Q209" s="20">
        <v>0.65714680000000003</v>
      </c>
      <c r="R209" s="23">
        <v>1.2681708</v>
      </c>
      <c r="S209" s="20">
        <v>1.6320857432692615</v>
      </c>
      <c r="T209" s="57">
        <v>0.99967284190402439</v>
      </c>
      <c r="U209" s="20"/>
      <c r="V209" s="31">
        <v>0.32600000000000001</v>
      </c>
      <c r="W209" s="8">
        <v>0.7</v>
      </c>
      <c r="X209" s="32">
        <v>1.284</v>
      </c>
      <c r="Y209" s="57">
        <v>1.6573037463757267</v>
      </c>
      <c r="Z209" s="23">
        <v>0.99714982846141265</v>
      </c>
      <c r="AA209" s="20"/>
      <c r="AB209" s="14"/>
      <c r="AC209" s="14"/>
      <c r="AD209" s="18"/>
      <c r="AF209" s="18"/>
      <c r="AG209" s="18"/>
      <c r="AH209" s="18"/>
    </row>
    <row r="210" spans="1:34" x14ac:dyDescent="0.25">
      <c r="A210" s="7">
        <f t="shared" si="3"/>
        <v>207</v>
      </c>
      <c r="B210" s="30" t="str">
        <f>'Table S4'!B210</f>
        <v>Dieldrin</v>
      </c>
      <c r="C210" s="46">
        <v>0.17355000000000001</v>
      </c>
      <c r="D210" s="18">
        <v>0.20338928571428574</v>
      </c>
      <c r="E210" s="18">
        <v>0.20338928571428574</v>
      </c>
      <c r="F210" s="22">
        <v>6.1551499999999995E-2</v>
      </c>
      <c r="G210" s="20">
        <v>0.19274870000000002</v>
      </c>
      <c r="H210" s="23">
        <v>0.46764981999999999</v>
      </c>
      <c r="I210" s="14">
        <v>0.15418549278646199</v>
      </c>
      <c r="J210" s="14">
        <v>0.9832342950632964</v>
      </c>
      <c r="K210" s="22">
        <v>0.47432029999999997</v>
      </c>
      <c r="L210" s="20">
        <v>0.78129499999999996</v>
      </c>
      <c r="M210" s="23">
        <v>1.0519301999999999</v>
      </c>
      <c r="N210" s="14">
        <v>0.42233672605911726</v>
      </c>
      <c r="O210" s="14">
        <v>0.95056243182774836</v>
      </c>
      <c r="P210" s="22">
        <v>0.53587180000000001</v>
      </c>
      <c r="Q210" s="20">
        <v>0.97404369999999996</v>
      </c>
      <c r="R210" s="23">
        <v>1.5195800199999998</v>
      </c>
      <c r="S210" s="20">
        <v>0.57652221884557942</v>
      </c>
      <c r="T210" s="57">
        <v>0.9825734504221193</v>
      </c>
      <c r="U210" s="20"/>
      <c r="V210" s="31">
        <v>0.51900000000000002</v>
      </c>
      <c r="W210" s="8">
        <v>0.999</v>
      </c>
      <c r="X210" s="32">
        <v>1.335</v>
      </c>
      <c r="Y210" s="57">
        <v>0.52954615659774462</v>
      </c>
      <c r="Z210" s="23">
        <v>0.96137313418267656</v>
      </c>
      <c r="AA210" s="20"/>
      <c r="AB210" s="14"/>
      <c r="AC210" s="14"/>
      <c r="AD210" s="18"/>
      <c r="AF210" s="18"/>
      <c r="AG210" s="18"/>
      <c r="AH210" s="18"/>
    </row>
    <row r="211" spans="1:34" x14ac:dyDescent="0.25">
      <c r="A211" s="7">
        <f t="shared" si="3"/>
        <v>208</v>
      </c>
      <c r="B211" s="30" t="str">
        <f>'Table S4'!B211</f>
        <v>Diphenylamine</v>
      </c>
      <c r="C211" s="46">
        <v>6.5587500000000007E-2</v>
      </c>
      <c r="D211" s="18">
        <v>5.6078571428571436E-2</v>
      </c>
      <c r="E211" s="18">
        <v>5.6078571428571436E-2</v>
      </c>
      <c r="F211" s="22" t="s">
        <v>862</v>
      </c>
      <c r="G211" s="20">
        <v>1.53288E-2</v>
      </c>
      <c r="H211" s="23">
        <v>1.7870490000000003E-2</v>
      </c>
      <c r="I211" s="14" t="s">
        <v>853</v>
      </c>
      <c r="J211" s="14" t="s">
        <v>853</v>
      </c>
      <c r="K211" s="22">
        <v>8.9792599999999986E-2</v>
      </c>
      <c r="L211" s="20">
        <v>0.2029368</v>
      </c>
      <c r="M211" s="23">
        <v>0.23862540000000002</v>
      </c>
      <c r="N211" s="14">
        <v>0.34628554044198001</v>
      </c>
      <c r="O211" s="14">
        <v>0.94620963397091928</v>
      </c>
      <c r="P211" s="22">
        <v>8.9792599999999986E-2</v>
      </c>
      <c r="Q211" s="20">
        <v>0.2182656</v>
      </c>
      <c r="R211" s="23">
        <v>0.25649589</v>
      </c>
      <c r="S211" s="20" t="s">
        <v>853</v>
      </c>
      <c r="T211" s="57">
        <v>0.94530938267651965</v>
      </c>
      <c r="U211" s="20"/>
      <c r="V211" s="31">
        <v>9.8000000000000004E-2</v>
      </c>
      <c r="W211" s="8">
        <v>0.223</v>
      </c>
      <c r="X211" s="32">
        <v>0.28399999999999997</v>
      </c>
      <c r="Y211" s="57">
        <v>0.40143318060512023</v>
      </c>
      <c r="Z211" s="23">
        <v>0.96115029944918029</v>
      </c>
      <c r="AA211" s="20"/>
      <c r="AB211" s="14"/>
      <c r="AC211" s="14"/>
      <c r="AD211" s="18"/>
      <c r="AF211" s="18"/>
      <c r="AG211" s="18"/>
      <c r="AH211" s="18"/>
    </row>
    <row r="212" spans="1:34" x14ac:dyDescent="0.25">
      <c r="A212" s="7">
        <f t="shared" si="3"/>
        <v>209</v>
      </c>
      <c r="B212" s="30" t="str">
        <f>'Table S4'!B212</f>
        <v>Endosulfan-alfa</v>
      </c>
      <c r="C212" s="46">
        <v>6.7275000000000001E-2</v>
      </c>
      <c r="D212" s="18">
        <v>7.9478571428571426E-2</v>
      </c>
      <c r="E212" s="18">
        <v>7.9478571428571426E-2</v>
      </c>
      <c r="F212" s="22">
        <v>2.9628900000000003E-2</v>
      </c>
      <c r="G212" s="20">
        <v>8.5789699999999997E-2</v>
      </c>
      <c r="H212" s="23">
        <v>0.18136272000000001</v>
      </c>
      <c r="I212" s="14">
        <v>0.15810040447925816</v>
      </c>
      <c r="J212" s="14">
        <v>0.99355843461629978</v>
      </c>
      <c r="K212" s="22">
        <v>0.16425010000000001</v>
      </c>
      <c r="L212" s="20">
        <v>0.23699350000000002</v>
      </c>
      <c r="M212" s="23">
        <v>0.31570039999999999</v>
      </c>
      <c r="N212" s="14" t="s">
        <v>853</v>
      </c>
      <c r="O212" s="14">
        <v>0.93050149089720169</v>
      </c>
      <c r="P212" s="22">
        <v>0.19387900000000002</v>
      </c>
      <c r="Q212" s="20">
        <v>0.32278320000000005</v>
      </c>
      <c r="R212" s="23">
        <v>0.49706311999999997</v>
      </c>
      <c r="S212" s="20">
        <v>0.48855595541408126</v>
      </c>
      <c r="T212" s="57">
        <v>0.97473105632022106</v>
      </c>
      <c r="U212" s="20"/>
      <c r="V212" s="31">
        <v>0.19500000000000001</v>
      </c>
      <c r="W212" s="8">
        <v>0.32800000000000001</v>
      </c>
      <c r="X212" s="32">
        <v>0.41099999999999998</v>
      </c>
      <c r="Y212" s="57">
        <v>0.43211205252466367</v>
      </c>
      <c r="Z212" s="23">
        <v>0.9357491865089389</v>
      </c>
      <c r="AA212" s="20"/>
      <c r="AB212" s="14"/>
      <c r="AC212" s="14"/>
      <c r="AD212" s="18"/>
      <c r="AF212" s="18"/>
      <c r="AG212" s="18"/>
      <c r="AH212" s="18"/>
    </row>
    <row r="213" spans="1:34" x14ac:dyDescent="0.25">
      <c r="A213" s="7">
        <f t="shared" si="3"/>
        <v>210</v>
      </c>
      <c r="B213" s="30" t="str">
        <f>'Table S4'!B213</f>
        <v>Endosulfan II (beta isomer)</v>
      </c>
      <c r="C213" s="46">
        <v>7.1000000000000008E-2</v>
      </c>
      <c r="D213" s="18">
        <v>7.709642857142858E-2</v>
      </c>
      <c r="E213" s="18">
        <v>7.709642857142858E-2</v>
      </c>
      <c r="F213" s="22">
        <v>2.7510799999999998E-2</v>
      </c>
      <c r="G213" s="20">
        <v>8.4217299999999995E-2</v>
      </c>
      <c r="H213" s="23">
        <v>0.18469374000000002</v>
      </c>
      <c r="I213" s="14">
        <v>0.16373611251994755</v>
      </c>
      <c r="J213" s="14">
        <v>0.98798336164430178</v>
      </c>
      <c r="K213" s="22">
        <v>0.2177501</v>
      </c>
      <c r="L213" s="20">
        <v>0.29313940000000005</v>
      </c>
      <c r="M213" s="23">
        <v>0.42503059999999998</v>
      </c>
      <c r="N213" s="14">
        <v>0.4446932994179667</v>
      </c>
      <c r="O213" s="14">
        <v>0.95129510667551254</v>
      </c>
      <c r="P213" s="22">
        <v>0.2452609</v>
      </c>
      <c r="Q213" s="20">
        <v>0.37735670000000004</v>
      </c>
      <c r="R213" s="23">
        <v>0.60972433999999998</v>
      </c>
      <c r="S213" s="20">
        <v>0.608429411937914</v>
      </c>
      <c r="T213" s="57">
        <v>0.9815399615003545</v>
      </c>
      <c r="U213" s="20"/>
      <c r="V213" s="31">
        <v>0.23699999999999999</v>
      </c>
      <c r="W213" s="8">
        <v>0.39800000000000002</v>
      </c>
      <c r="X213" s="32">
        <v>0.502</v>
      </c>
      <c r="Y213" s="57">
        <v>0.53910964951396967</v>
      </c>
      <c r="Z213" s="23">
        <v>0.94513822937213854</v>
      </c>
      <c r="AA213" s="20"/>
      <c r="AB213" s="14"/>
      <c r="AC213" s="14"/>
      <c r="AD213" s="18"/>
      <c r="AF213" s="18"/>
      <c r="AG213" s="18"/>
      <c r="AH213" s="18"/>
    </row>
    <row r="214" spans="1:34" x14ac:dyDescent="0.25">
      <c r="A214" s="7">
        <f t="shared" si="3"/>
        <v>211</v>
      </c>
      <c r="B214" s="30" t="str">
        <f>'Table S4'!B214</f>
        <v>Endosulfan sulfate</v>
      </c>
      <c r="C214" s="46">
        <v>5.9549999999999999E-2</v>
      </c>
      <c r="D214" s="18">
        <v>5.2639285714285715E-2</v>
      </c>
      <c r="E214" s="18">
        <v>5.2639285714285715E-2</v>
      </c>
      <c r="F214" s="22" t="s">
        <v>862</v>
      </c>
      <c r="G214" s="20" t="s">
        <v>862</v>
      </c>
      <c r="H214" s="23" t="s">
        <v>862</v>
      </c>
      <c r="I214" s="14" t="s">
        <v>853</v>
      </c>
      <c r="J214" s="14" t="s">
        <v>853</v>
      </c>
      <c r="K214" s="22">
        <v>0.47412779999999999</v>
      </c>
      <c r="L214" s="20">
        <v>0.84580280000000008</v>
      </c>
      <c r="M214" s="23">
        <v>1.6321786</v>
      </c>
      <c r="N214" s="14">
        <v>2.2161633014102455</v>
      </c>
      <c r="O214" s="14">
        <v>0.99912454877953605</v>
      </c>
      <c r="P214" s="22">
        <v>0.47412779999999999</v>
      </c>
      <c r="Q214" s="20">
        <v>0.84580280000000008</v>
      </c>
      <c r="R214" s="23">
        <v>1.6321786</v>
      </c>
      <c r="S214" s="20">
        <v>2.2161633014102455</v>
      </c>
      <c r="T214" s="57">
        <v>0.99912454877953605</v>
      </c>
      <c r="U214" s="20"/>
      <c r="V214" s="31">
        <v>0.43</v>
      </c>
      <c r="W214" s="8">
        <v>0.89200000000000002</v>
      </c>
      <c r="X214" s="32">
        <v>1.5980000000000001</v>
      </c>
      <c r="Y214" s="57">
        <v>2.1936173001031554</v>
      </c>
      <c r="Z214" s="23">
        <v>0.9959786896188253</v>
      </c>
      <c r="AA214" s="20"/>
      <c r="AB214" s="14"/>
      <c r="AC214" s="14"/>
      <c r="AD214" s="18"/>
      <c r="AF214" s="18"/>
      <c r="AG214" s="18"/>
      <c r="AH214" s="18"/>
    </row>
    <row r="215" spans="1:34" x14ac:dyDescent="0.25">
      <c r="A215" s="7">
        <f t="shared" si="3"/>
        <v>212</v>
      </c>
      <c r="B215" s="30" t="str">
        <f>'Table S4'!B215</f>
        <v>Famoxadone</v>
      </c>
      <c r="C215" s="46" t="s">
        <v>947</v>
      </c>
      <c r="D215" s="18" t="s">
        <v>947</v>
      </c>
      <c r="E215" s="18" t="s">
        <v>947</v>
      </c>
      <c r="F215" s="22">
        <v>5.6092000000000008E-3</v>
      </c>
      <c r="G215" s="20">
        <v>6.3638000000000002E-3</v>
      </c>
      <c r="H215" s="23">
        <v>6.7405800000000004E-3</v>
      </c>
      <c r="I215" s="14" t="s">
        <v>853</v>
      </c>
      <c r="J215" s="14" t="s">
        <v>853</v>
      </c>
      <c r="K215" s="22">
        <v>0.14749389999999998</v>
      </c>
      <c r="L215" s="20">
        <v>0.23521530000000002</v>
      </c>
      <c r="M215" s="23">
        <v>0.31993189999999999</v>
      </c>
      <c r="N215" s="14" t="s">
        <v>853</v>
      </c>
      <c r="O215" s="14" t="s">
        <v>853</v>
      </c>
      <c r="P215" s="22">
        <v>0.15310309999999999</v>
      </c>
      <c r="Q215" s="20">
        <v>0.24157910000000002</v>
      </c>
      <c r="R215" s="23">
        <v>0.32667247999999999</v>
      </c>
      <c r="S215" s="20" t="s">
        <v>853</v>
      </c>
      <c r="T215" s="57" t="s">
        <v>853</v>
      </c>
      <c r="U215" s="20"/>
      <c r="V215" s="31">
        <v>0.14499999999999999</v>
      </c>
      <c r="W215" s="8">
        <v>0.23200000000000001</v>
      </c>
      <c r="X215" s="32">
        <v>0.312</v>
      </c>
      <c r="Y215" s="57" t="s">
        <v>853</v>
      </c>
      <c r="Z215" s="23" t="s">
        <v>853</v>
      </c>
      <c r="AA215" s="20"/>
      <c r="AB215" s="14"/>
      <c r="AC215" s="14"/>
      <c r="AD215" s="18"/>
      <c r="AF215" s="18"/>
      <c r="AG215" s="18"/>
      <c r="AH215" s="18"/>
    </row>
    <row r="216" spans="1:34" x14ac:dyDescent="0.25">
      <c r="A216" s="7">
        <f t="shared" si="3"/>
        <v>213</v>
      </c>
      <c r="B216" s="30" t="str">
        <f>'Table S4'!B216</f>
        <v>Fenpropathrin</v>
      </c>
      <c r="C216" s="46">
        <v>7.8787499999999996E-2</v>
      </c>
      <c r="D216" s="18">
        <v>7.3982142857142857E-2</v>
      </c>
      <c r="E216" s="18">
        <v>7.3982142857142857E-2</v>
      </c>
      <c r="F216" s="22" t="s">
        <v>862</v>
      </c>
      <c r="G216" s="20" t="s">
        <v>862</v>
      </c>
      <c r="H216" s="23" t="s">
        <v>862</v>
      </c>
      <c r="I216" s="14" t="s">
        <v>853</v>
      </c>
      <c r="J216" s="14" t="s">
        <v>853</v>
      </c>
      <c r="K216" s="22">
        <v>0.21105740000000001</v>
      </c>
      <c r="L216" s="20">
        <v>0.33178469999999999</v>
      </c>
      <c r="M216" s="23">
        <v>0.70907129999999996</v>
      </c>
      <c r="N216" s="14">
        <v>0.67543636742981994</v>
      </c>
      <c r="O216" s="14">
        <v>0.99936033778373479</v>
      </c>
      <c r="P216" s="22">
        <v>0.21105740000000001</v>
      </c>
      <c r="Q216" s="20">
        <v>0.33178469999999999</v>
      </c>
      <c r="R216" s="23">
        <v>0.70907129999999996</v>
      </c>
      <c r="S216" s="20">
        <v>0.67543636742981994</v>
      </c>
      <c r="T216" s="57">
        <v>0.99936033778373479</v>
      </c>
      <c r="U216" s="20"/>
      <c r="V216" s="31">
        <v>0.21299999999999999</v>
      </c>
      <c r="W216" s="8">
        <v>0.35799999999999998</v>
      </c>
      <c r="X216" s="32">
        <v>0.67900000000000005</v>
      </c>
      <c r="Y216" s="57">
        <v>0.66343758850984258</v>
      </c>
      <c r="Z216" s="23">
        <v>0.9995591033909258</v>
      </c>
      <c r="AA216" s="20"/>
      <c r="AB216" s="14"/>
      <c r="AC216" s="14"/>
      <c r="AD216" s="18"/>
      <c r="AF216" s="18"/>
      <c r="AG216" s="18"/>
      <c r="AH216" s="18"/>
    </row>
    <row r="217" spans="1:34" x14ac:dyDescent="0.25">
      <c r="A217" s="7">
        <f t="shared" si="3"/>
        <v>214</v>
      </c>
      <c r="B217" s="30" t="str">
        <f>'Table S4'!B217</f>
        <v>Fenson</v>
      </c>
      <c r="C217" s="46">
        <v>6.4824999999999994E-2</v>
      </c>
      <c r="D217" s="18">
        <v>6.6967857142857135E-2</v>
      </c>
      <c r="E217" s="18">
        <v>6.6967857142857135E-2</v>
      </c>
      <c r="F217" s="22" t="s">
        <v>862</v>
      </c>
      <c r="G217" s="20">
        <v>9.3720000000000001E-3</v>
      </c>
      <c r="H217" s="23">
        <v>3.5717110000000003E-2</v>
      </c>
      <c r="I217" s="14" t="s">
        <v>853</v>
      </c>
      <c r="J217" s="14" t="s">
        <v>853</v>
      </c>
      <c r="K217" s="22">
        <v>0.31711480000000003</v>
      </c>
      <c r="L217" s="20">
        <v>0.56058019999999997</v>
      </c>
      <c r="M217" s="23">
        <v>1.0193063</v>
      </c>
      <c r="N217" s="14">
        <v>1.1159204438022194</v>
      </c>
      <c r="O217" s="14">
        <v>0.99797970450922235</v>
      </c>
      <c r="P217" s="22">
        <v>0.31711480000000003</v>
      </c>
      <c r="Q217" s="20">
        <v>0.56995220000000002</v>
      </c>
      <c r="R217" s="23">
        <v>1.05502341</v>
      </c>
      <c r="S217" s="20">
        <v>1.1482824861433583</v>
      </c>
      <c r="T217" s="57">
        <v>0.99879157650892769</v>
      </c>
      <c r="U217" s="20"/>
      <c r="V217" s="31">
        <v>0.29199999999999998</v>
      </c>
      <c r="W217" s="8">
        <v>0.61599999999999999</v>
      </c>
      <c r="X217" s="32">
        <v>1.0669999999999999</v>
      </c>
      <c r="Y217" s="57">
        <v>1.1702661675992363</v>
      </c>
      <c r="Z217" s="23">
        <v>0.99647650907666785</v>
      </c>
      <c r="AA217" s="20"/>
      <c r="AB217" s="14"/>
      <c r="AC217" s="14"/>
      <c r="AD217" s="18"/>
      <c r="AF217" s="18"/>
      <c r="AG217" s="18"/>
      <c r="AH217" s="18"/>
    </row>
    <row r="218" spans="1:34" x14ac:dyDescent="0.25">
      <c r="A218" s="7">
        <f t="shared" si="3"/>
        <v>215</v>
      </c>
      <c r="B218" s="30" t="str">
        <f>'Table S4'!B218</f>
        <v>Fenvalerate (sum con isomers)</v>
      </c>
      <c r="C218" s="46">
        <v>6.7275000000000001E-2</v>
      </c>
      <c r="D218" s="18">
        <v>6.0525000000000002E-2</v>
      </c>
      <c r="E218" s="18">
        <v>6.0525000000000002E-2</v>
      </c>
      <c r="F218" s="22" t="s">
        <v>862</v>
      </c>
      <c r="G218" s="20" t="s">
        <v>862</v>
      </c>
      <c r="H218" s="23" t="s">
        <v>862</v>
      </c>
      <c r="I218" s="14" t="s">
        <v>853</v>
      </c>
      <c r="J218" s="14" t="s">
        <v>853</v>
      </c>
      <c r="K218" s="22">
        <v>0.20147389999999998</v>
      </c>
      <c r="L218" s="20">
        <v>0.3214013</v>
      </c>
      <c r="M218" s="23">
        <v>0.81132979999999999</v>
      </c>
      <c r="N218" s="14">
        <v>0.90735203683598653</v>
      </c>
      <c r="O218" s="14">
        <v>0.99087117779481615</v>
      </c>
      <c r="P218" s="22">
        <v>0.20147389999999998</v>
      </c>
      <c r="Q218" s="20">
        <v>0.3214013</v>
      </c>
      <c r="R218" s="23">
        <v>0.81132979999999999</v>
      </c>
      <c r="S218" s="20">
        <v>0.90735203683598653</v>
      </c>
      <c r="T218" s="57">
        <v>0.99087117779481615</v>
      </c>
      <c r="U218" s="20"/>
      <c r="V218" s="31">
        <v>0.19800000000000001</v>
      </c>
      <c r="W218" s="8">
        <v>0.374</v>
      </c>
      <c r="X218" s="32">
        <v>0.82</v>
      </c>
      <c r="Y218" s="57">
        <v>0.93767894478713054</v>
      </c>
      <c r="Z218" s="23">
        <v>0.99573099456335368</v>
      </c>
      <c r="AA218" s="20"/>
      <c r="AB218" s="14"/>
      <c r="AC218" s="14"/>
      <c r="AD218" s="18"/>
      <c r="AF218" s="18"/>
      <c r="AG218" s="18"/>
      <c r="AH218" s="18"/>
    </row>
    <row r="219" spans="1:34" x14ac:dyDescent="0.25">
      <c r="A219" s="7">
        <f t="shared" si="3"/>
        <v>216</v>
      </c>
      <c r="B219" s="30" t="str">
        <f>'Table S4'!B219</f>
        <v>Flucythrinate (sum con isomers)</v>
      </c>
      <c r="C219" s="46">
        <v>7.3124999999999996E-2</v>
      </c>
      <c r="D219" s="18">
        <v>6.5967857142857148E-2</v>
      </c>
      <c r="E219" s="18">
        <v>6.5967857142857148E-2</v>
      </c>
      <c r="F219" s="22" t="s">
        <v>862</v>
      </c>
      <c r="G219" s="20" t="s">
        <v>862</v>
      </c>
      <c r="H219" s="23" t="s">
        <v>862</v>
      </c>
      <c r="I219" s="14" t="s">
        <v>853</v>
      </c>
      <c r="J219" s="14" t="s">
        <v>853</v>
      </c>
      <c r="K219" s="22">
        <v>0.25518540000000001</v>
      </c>
      <c r="L219" s="20">
        <v>0.48513639999999997</v>
      </c>
      <c r="M219" s="23">
        <v>1.0702338999999998</v>
      </c>
      <c r="N219" s="14">
        <v>1.1209491124406656</v>
      </c>
      <c r="O219" s="14">
        <v>0.99541086845382054</v>
      </c>
      <c r="P219" s="22">
        <v>0.25518540000000001</v>
      </c>
      <c r="Q219" s="20">
        <v>0.48513639999999997</v>
      </c>
      <c r="R219" s="23">
        <v>1.0702338999999998</v>
      </c>
      <c r="S219" s="20">
        <v>1.1209491124406656</v>
      </c>
      <c r="T219" s="57">
        <v>0.99541086845382054</v>
      </c>
      <c r="U219" s="20"/>
      <c r="V219" s="31">
        <v>0.252</v>
      </c>
      <c r="W219" s="8">
        <v>0.52400000000000002</v>
      </c>
      <c r="X219" s="32">
        <v>1.075</v>
      </c>
      <c r="Y219" s="57">
        <v>1.1395352813620014</v>
      </c>
      <c r="Z219" s="23">
        <v>0.99599042543589678</v>
      </c>
      <c r="AA219" s="20"/>
      <c r="AB219" s="14"/>
      <c r="AC219" s="14"/>
      <c r="AD219" s="18"/>
      <c r="AF219" s="18"/>
      <c r="AG219" s="18"/>
      <c r="AH219" s="18"/>
    </row>
    <row r="220" spans="1:34" x14ac:dyDescent="0.25">
      <c r="A220" s="7">
        <f t="shared" si="3"/>
        <v>217</v>
      </c>
      <c r="B220" s="30" t="str">
        <f>'Table S4'!B220</f>
        <v>Heptachlor</v>
      </c>
      <c r="C220" s="46">
        <v>0.13981250000000001</v>
      </c>
      <c r="D220" s="18">
        <v>0.18078928571428571</v>
      </c>
      <c r="E220" s="18">
        <v>0.18078928571428571</v>
      </c>
      <c r="F220" s="22">
        <v>7.4086999999999998E-3</v>
      </c>
      <c r="G220" s="20">
        <v>3.5090899999999994E-2</v>
      </c>
      <c r="H220" s="23">
        <v>0.10703121000000002</v>
      </c>
      <c r="I220" s="14">
        <v>3.7773775830926691E-2</v>
      </c>
      <c r="J220" s="14">
        <v>0.95252334051861154</v>
      </c>
      <c r="K220" s="22">
        <v>0.26984640000000004</v>
      </c>
      <c r="L220" s="20">
        <v>0.45726129999999998</v>
      </c>
      <c r="M220" s="23">
        <v>0.65772969999999997</v>
      </c>
      <c r="N220" s="14">
        <v>0.29256092785845916</v>
      </c>
      <c r="O220" s="14">
        <v>0.95639489418645762</v>
      </c>
      <c r="P220" s="22">
        <v>0.27725510000000003</v>
      </c>
      <c r="Q220" s="20">
        <v>0.49235219999999996</v>
      </c>
      <c r="R220" s="23">
        <v>0.76476091000000002</v>
      </c>
      <c r="S220" s="20">
        <v>0.33033470368938572</v>
      </c>
      <c r="T220" s="57">
        <v>0.97392658336662696</v>
      </c>
      <c r="U220" s="20"/>
      <c r="V220" s="31">
        <v>0.254</v>
      </c>
      <c r="W220" s="8">
        <v>0.505</v>
      </c>
      <c r="X220" s="32">
        <v>0.751</v>
      </c>
      <c r="Y220" s="57">
        <v>0.32537729235627888</v>
      </c>
      <c r="Z220" s="23">
        <v>0.97560460753134726</v>
      </c>
      <c r="AA220" s="20"/>
      <c r="AB220" s="14"/>
      <c r="AC220" s="14"/>
      <c r="AD220" s="18"/>
      <c r="AF220" s="18"/>
      <c r="AG220" s="18"/>
      <c r="AH220" s="18"/>
    </row>
    <row r="221" spans="1:34" x14ac:dyDescent="0.25">
      <c r="A221" s="7">
        <f t="shared" si="3"/>
        <v>218</v>
      </c>
      <c r="B221" s="30" t="str">
        <f>'Table S4'!B221</f>
        <v>Hexaflumuron</v>
      </c>
      <c r="C221" s="46">
        <v>5.9574999999999996E-2</v>
      </c>
      <c r="D221" s="18">
        <v>6.0357142857142852E-2</v>
      </c>
      <c r="E221" s="18">
        <v>6.0357142857142852E-2</v>
      </c>
      <c r="F221" s="22">
        <v>6.6318200000000008E-2</v>
      </c>
      <c r="G221" s="20">
        <v>1.1890899999999999E-2</v>
      </c>
      <c r="H221" s="23">
        <v>0.28074332000000007</v>
      </c>
      <c r="I221" s="14" t="s">
        <v>853</v>
      </c>
      <c r="J221" s="14">
        <v>0.84176317493975938</v>
      </c>
      <c r="K221" s="22">
        <v>3.6106199999999998E-2</v>
      </c>
      <c r="L221" s="20">
        <v>5.7187399999999999E-2</v>
      </c>
      <c r="M221" s="23">
        <v>7.1445999999999996E-2</v>
      </c>
      <c r="N221" s="14" t="s">
        <v>853</v>
      </c>
      <c r="O221" s="14">
        <v>0.94387741997496266</v>
      </c>
      <c r="P221" s="22">
        <v>0.1024244</v>
      </c>
      <c r="Q221" s="20">
        <v>6.9078299999999995E-2</v>
      </c>
      <c r="R221" s="23">
        <v>0.35218932000000008</v>
      </c>
      <c r="S221" s="20" t="s">
        <v>853</v>
      </c>
      <c r="T221" s="57">
        <v>0.93276928408335014</v>
      </c>
      <c r="U221" s="20"/>
      <c r="V221" s="31">
        <v>5.8999999999999997E-2</v>
      </c>
      <c r="W221" s="8">
        <v>0.105</v>
      </c>
      <c r="X221" s="32">
        <v>0.10100000000000001</v>
      </c>
      <c r="Y221" s="57" t="s">
        <v>853</v>
      </c>
      <c r="Z221" s="23">
        <v>0.88099310390798757</v>
      </c>
      <c r="AA221" s="20"/>
      <c r="AB221" s="14"/>
      <c r="AC221" s="14"/>
      <c r="AD221" s="18"/>
      <c r="AF221" s="18"/>
      <c r="AG221" s="18"/>
      <c r="AH221" s="18"/>
    </row>
    <row r="222" spans="1:34" x14ac:dyDescent="0.25">
      <c r="A222" s="7">
        <f t="shared" si="3"/>
        <v>219</v>
      </c>
      <c r="B222" s="30" t="str">
        <f>'Table S4'!B222</f>
        <v>Kresoxim-methyl</v>
      </c>
      <c r="C222" s="46">
        <v>5.8624999999999997E-2</v>
      </c>
      <c r="D222" s="18">
        <v>6.4753571428571424E-2</v>
      </c>
      <c r="E222" s="18">
        <v>6.4753571428571424E-2</v>
      </c>
      <c r="F222" s="22">
        <v>2.6086099999999997E-2</v>
      </c>
      <c r="G222" s="20">
        <v>8.5593699999999995E-2</v>
      </c>
      <c r="H222" s="23">
        <v>0.17155743000000001</v>
      </c>
      <c r="I222" s="14">
        <v>0.18438381977959259</v>
      </c>
      <c r="J222" s="14">
        <v>0.98982726184780123</v>
      </c>
      <c r="K222" s="22">
        <v>0.15323709999999999</v>
      </c>
      <c r="L222" s="20">
        <v>0.24229800000000001</v>
      </c>
      <c r="M222" s="23">
        <v>0.31689080000000003</v>
      </c>
      <c r="N222" s="14">
        <v>0.40291760227571199</v>
      </c>
      <c r="O222" s="14">
        <v>0.94615185954167547</v>
      </c>
      <c r="P222" s="22">
        <v>0.17932319999999999</v>
      </c>
      <c r="Q222" s="20">
        <v>0.32789170000000001</v>
      </c>
      <c r="R222" s="23">
        <v>0.48844823000000004</v>
      </c>
      <c r="S222" s="20">
        <v>0.58730142205530456</v>
      </c>
      <c r="T222" s="57">
        <v>0.9796289580967974</v>
      </c>
      <c r="U222" s="20"/>
      <c r="V222" s="31">
        <v>0.19500000000000001</v>
      </c>
      <c r="W222" s="8">
        <v>0.31900000000000001</v>
      </c>
      <c r="X222" s="32">
        <v>0.40500000000000003</v>
      </c>
      <c r="Y222" s="57">
        <v>0.5181267987431647</v>
      </c>
      <c r="Z222" s="23">
        <v>0.94284217597039699</v>
      </c>
      <c r="AA222" s="20"/>
      <c r="AB222" s="14"/>
      <c r="AC222" s="14"/>
      <c r="AD222" s="18"/>
      <c r="AF222" s="18"/>
      <c r="AG222" s="18"/>
      <c r="AH222" s="18"/>
    </row>
    <row r="223" spans="1:34" x14ac:dyDescent="0.25">
      <c r="A223" s="7">
        <f t="shared" si="3"/>
        <v>220</v>
      </c>
      <c r="B223" s="30" t="str">
        <f>'Table S4'!B223</f>
        <v>Malathion</v>
      </c>
      <c r="C223" s="46">
        <v>7.891250000000001E-2</v>
      </c>
      <c r="D223" s="18">
        <v>6.2985714285714284E-2</v>
      </c>
      <c r="E223" s="18">
        <v>6.2985714285714284E-2</v>
      </c>
      <c r="F223" s="22">
        <v>9.5687999999999988E-3</v>
      </c>
      <c r="G223" s="20">
        <v>3.5091700000000003E-2</v>
      </c>
      <c r="H223" s="23">
        <v>2.6860900000000004E-2</v>
      </c>
      <c r="I223" s="14" t="s">
        <v>853</v>
      </c>
      <c r="J223" s="14">
        <v>0.81042113132630977</v>
      </c>
      <c r="K223" s="22">
        <v>1.9388599999999999E-2</v>
      </c>
      <c r="L223" s="20">
        <v>3.5307200000000004E-2</v>
      </c>
      <c r="M223" s="23">
        <v>2.4103100000000002E-2</v>
      </c>
      <c r="N223" s="14" t="s">
        <v>853</v>
      </c>
      <c r="O223" s="14">
        <v>0.77471191749054369</v>
      </c>
      <c r="P223" s="22">
        <v>2.8957399999999998E-2</v>
      </c>
      <c r="Q223" s="20">
        <v>7.0398900000000014E-2</v>
      </c>
      <c r="R223" s="23">
        <v>5.0964000000000009E-2</v>
      </c>
      <c r="S223" s="20" t="s">
        <v>853</v>
      </c>
      <c r="T223" s="57">
        <v>0.79907473836285858</v>
      </c>
      <c r="U223" s="20"/>
      <c r="V223" s="31">
        <v>2.9000000000000001E-2</v>
      </c>
      <c r="W223" s="8">
        <v>5.7000000000000002E-2</v>
      </c>
      <c r="X223" s="32">
        <v>3.2000000000000001E-2</v>
      </c>
      <c r="Y223" s="57" t="s">
        <v>853</v>
      </c>
      <c r="Z223" s="23">
        <v>0.70551555175365288</v>
      </c>
      <c r="AA223" s="20"/>
      <c r="AB223" s="14"/>
      <c r="AC223" s="14"/>
      <c r="AD223" s="18"/>
      <c r="AF223" s="18"/>
      <c r="AG223" s="18"/>
      <c r="AH223" s="18"/>
    </row>
    <row r="224" spans="1:34" x14ac:dyDescent="0.25">
      <c r="A224" s="7">
        <f t="shared" si="3"/>
        <v>221</v>
      </c>
      <c r="B224" s="30" t="str">
        <f>'Table S4'!B224</f>
        <v>Parathion-methyl</v>
      </c>
      <c r="C224" s="46">
        <v>4.1187499999999995E-2</v>
      </c>
      <c r="D224" s="18">
        <v>3.4507142857142854E-2</v>
      </c>
      <c r="E224" s="18">
        <v>3.4507142857142854E-2</v>
      </c>
      <c r="F224" s="22">
        <v>5.4695999999999998E-3</v>
      </c>
      <c r="G224" s="20">
        <v>2.1992600000000001E-2</v>
      </c>
      <c r="H224" s="23">
        <v>3.6522530000000004E-2</v>
      </c>
      <c r="I224" s="14">
        <v>7.5901158056368739E-2</v>
      </c>
      <c r="J224" s="14">
        <v>0.97381277610887185</v>
      </c>
      <c r="K224" s="33">
        <v>0.14428819999999998</v>
      </c>
      <c r="L224" s="14">
        <v>0.25268999999999997</v>
      </c>
      <c r="M224" s="34">
        <v>0.31145129999999999</v>
      </c>
      <c r="N224" s="14">
        <v>0.73422417574217036</v>
      </c>
      <c r="O224" s="14">
        <v>0.9548150852037911</v>
      </c>
      <c r="P224" s="22">
        <v>0.14975779999999997</v>
      </c>
      <c r="Q224" s="20">
        <v>0.2746826</v>
      </c>
      <c r="R224" s="23">
        <v>0.34797382999999998</v>
      </c>
      <c r="S224" s="20">
        <v>0.81012533379853935</v>
      </c>
      <c r="T224" s="57">
        <v>0.9608527707916884</v>
      </c>
      <c r="U224" s="20"/>
      <c r="V224" s="31">
        <v>0.13900000000000001</v>
      </c>
      <c r="W224" s="8">
        <v>0.27700000000000002</v>
      </c>
      <c r="X224" s="32">
        <v>0.34300000000000003</v>
      </c>
      <c r="Y224" s="57">
        <v>0.79976916447944424</v>
      </c>
      <c r="Z224" s="23">
        <v>0.95649620171044403</v>
      </c>
      <c r="AA224" s="20"/>
      <c r="AB224" s="14"/>
      <c r="AC224" s="14"/>
      <c r="AD224" s="18"/>
      <c r="AF224" s="18"/>
      <c r="AG224" s="18"/>
      <c r="AH224" s="18"/>
    </row>
    <row r="225" spans="1:34" x14ac:dyDescent="0.25">
      <c r="A225" s="7">
        <f t="shared" si="3"/>
        <v>222</v>
      </c>
      <c r="B225" s="30" t="str">
        <f>'Table S4'!B225</f>
        <v>Permethrin, (1R)-cis-</v>
      </c>
      <c r="C225" s="46">
        <v>7.4949999999999989E-2</v>
      </c>
      <c r="D225" s="18">
        <v>6.458928571428571E-2</v>
      </c>
      <c r="E225" s="18">
        <v>6.458928571428571E-2</v>
      </c>
      <c r="F225" s="22" t="s">
        <v>862</v>
      </c>
      <c r="G225" s="20" t="s">
        <v>862</v>
      </c>
      <c r="H225" s="23" t="s">
        <v>862</v>
      </c>
      <c r="I225" s="14" t="s">
        <v>853</v>
      </c>
      <c r="J225" s="14" t="s">
        <v>853</v>
      </c>
      <c r="K225" s="22">
        <v>0.3328603</v>
      </c>
      <c r="L225" s="20">
        <v>0.59102660000000007</v>
      </c>
      <c r="M225" s="23">
        <v>1.3607260000000001</v>
      </c>
      <c r="N225" s="14">
        <v>1.4435296688687769</v>
      </c>
      <c r="O225" s="14">
        <v>0.99374469424763145</v>
      </c>
      <c r="P225" s="22">
        <v>0.3328603</v>
      </c>
      <c r="Q225" s="20">
        <v>0.59102660000000007</v>
      </c>
      <c r="R225" s="23">
        <v>1.3607260000000001</v>
      </c>
      <c r="S225" s="20">
        <v>1.4435296688687769</v>
      </c>
      <c r="T225" s="57">
        <v>0.99374469424763145</v>
      </c>
      <c r="U225" s="20"/>
      <c r="V225" s="31">
        <v>0.33200000000000002</v>
      </c>
      <c r="W225" s="8">
        <v>0.629</v>
      </c>
      <c r="X225" s="32">
        <v>1.367</v>
      </c>
      <c r="Y225" s="57">
        <v>1.4641683316854033</v>
      </c>
      <c r="Z225" s="23">
        <v>0.99514264087895565</v>
      </c>
      <c r="AA225" s="20"/>
      <c r="AB225" s="14"/>
      <c r="AC225" s="14"/>
      <c r="AD225" s="18"/>
      <c r="AF225" s="18"/>
      <c r="AG225" s="18"/>
      <c r="AH225" s="18"/>
    </row>
    <row r="226" spans="1:34" x14ac:dyDescent="0.25">
      <c r="A226" s="7">
        <f t="shared" si="3"/>
        <v>223</v>
      </c>
      <c r="B226" s="30" t="str">
        <f>'Table S4'!B226</f>
        <v>Procymidone</v>
      </c>
      <c r="C226" s="46">
        <v>9.4312499999999994E-2</v>
      </c>
      <c r="D226" s="18">
        <v>0.10519285714285713</v>
      </c>
      <c r="E226" s="18">
        <v>0.10519285714285713</v>
      </c>
      <c r="F226" s="22">
        <v>7.9156299999999999E-2</v>
      </c>
      <c r="G226" s="20">
        <v>0.192524</v>
      </c>
      <c r="H226" s="23">
        <v>0.30172747000000005</v>
      </c>
      <c r="I226" s="14">
        <v>0.21580523702274307</v>
      </c>
      <c r="J226" s="14">
        <v>0.98973354623842202</v>
      </c>
      <c r="K226" s="22">
        <v>0.11655750000000001</v>
      </c>
      <c r="L226" s="20">
        <v>0.14261019999999999</v>
      </c>
      <c r="M226" s="23">
        <v>0.19632279999999999</v>
      </c>
      <c r="N226" s="14" t="s">
        <v>853</v>
      </c>
      <c r="O226" s="14">
        <v>0.92045585397194007</v>
      </c>
      <c r="P226" s="22">
        <v>0.19571379999999999</v>
      </c>
      <c r="Q226" s="20">
        <v>0.33513419999999999</v>
      </c>
      <c r="R226" s="23">
        <v>0.49805027000000002</v>
      </c>
      <c r="S226" s="20">
        <v>0.37121427104455418</v>
      </c>
      <c r="T226" s="57">
        <v>0.97539452591699294</v>
      </c>
      <c r="U226" s="20"/>
      <c r="V226" s="31">
        <v>0.16500000000000001</v>
      </c>
      <c r="W226" s="8">
        <v>0.22500000000000001</v>
      </c>
      <c r="X226" s="32">
        <v>0.246</v>
      </c>
      <c r="Y226" s="57" t="s">
        <v>853</v>
      </c>
      <c r="Z226" s="23">
        <v>0.87606808531729496</v>
      </c>
      <c r="AA226" s="20"/>
      <c r="AB226" s="14"/>
      <c r="AC226" s="14"/>
      <c r="AD226" s="18"/>
      <c r="AF226" s="18"/>
      <c r="AG226" s="18"/>
      <c r="AH226" s="18"/>
    </row>
    <row r="227" spans="1:34" x14ac:dyDescent="0.25">
      <c r="A227" s="7">
        <f t="shared" si="3"/>
        <v>224</v>
      </c>
      <c r="B227" s="30" t="str">
        <f>'Table S4'!B227</f>
        <v>Prothiofos</v>
      </c>
      <c r="C227" s="46">
        <v>2.3962499999999998E-2</v>
      </c>
      <c r="D227" s="18">
        <v>1.7410714285714283E-2</v>
      </c>
      <c r="E227" s="18">
        <v>1.7410714285714283E-2</v>
      </c>
      <c r="F227" s="22" t="s">
        <v>862</v>
      </c>
      <c r="G227" s="20" t="s">
        <v>862</v>
      </c>
      <c r="H227" s="23" t="s">
        <v>862</v>
      </c>
      <c r="I227" s="14" t="s">
        <v>853</v>
      </c>
      <c r="J227" s="14" t="s">
        <v>853</v>
      </c>
      <c r="K227" s="22">
        <v>3.1810600000000001E-2</v>
      </c>
      <c r="L227" s="20">
        <v>8.3590400000000009E-2</v>
      </c>
      <c r="M227" s="23">
        <v>6.668940000000001E-2</v>
      </c>
      <c r="N227" s="14" t="s">
        <v>853</v>
      </c>
      <c r="O227" s="14">
        <v>0.83103370424078882</v>
      </c>
      <c r="P227" s="22">
        <v>3.1810600000000001E-2</v>
      </c>
      <c r="Q227" s="20">
        <v>8.3590400000000009E-2</v>
      </c>
      <c r="R227" s="23">
        <v>6.668940000000001E-2</v>
      </c>
      <c r="S227" s="20" t="s">
        <v>853</v>
      </c>
      <c r="T227" s="57">
        <v>0.83103370424078882</v>
      </c>
      <c r="U227" s="20"/>
      <c r="V227" s="31">
        <v>2.9000000000000001E-2</v>
      </c>
      <c r="W227" s="8">
        <v>9.0999999999999998E-2</v>
      </c>
      <c r="X227" s="32">
        <v>7.0000000000000007E-2</v>
      </c>
      <c r="Y227" s="57" t="s">
        <v>853</v>
      </c>
      <c r="Z227" s="23">
        <v>0.81223571140063544</v>
      </c>
      <c r="AA227" s="20"/>
      <c r="AB227" s="14"/>
      <c r="AC227" s="14"/>
      <c r="AD227" s="18"/>
    </row>
    <row r="228" spans="1:34" x14ac:dyDescent="0.25">
      <c r="A228" s="7">
        <f t="shared" si="3"/>
        <v>225</v>
      </c>
      <c r="B228" s="30" t="str">
        <f>'Table S4'!B228</f>
        <v>Tefluthrine</v>
      </c>
      <c r="C228" s="46">
        <v>5.6562500000000002E-2</v>
      </c>
      <c r="D228" s="18">
        <v>6.0703571428571426E-2</v>
      </c>
      <c r="E228" s="18">
        <v>6.0703571428571426E-2</v>
      </c>
      <c r="F228" s="22" t="s">
        <v>862</v>
      </c>
      <c r="G228" s="20" t="s">
        <v>862</v>
      </c>
      <c r="H228" s="23" t="s">
        <v>862</v>
      </c>
      <c r="I228" s="14" t="s">
        <v>853</v>
      </c>
      <c r="J228" s="14" t="s">
        <v>853</v>
      </c>
      <c r="K228" s="22">
        <v>0.14070160000000001</v>
      </c>
      <c r="L228" s="20">
        <v>0.25650040000000002</v>
      </c>
      <c r="M228" s="23">
        <v>0.44636399999999998</v>
      </c>
      <c r="N228" s="14">
        <v>0.54587290843915837</v>
      </c>
      <c r="O228" s="14">
        <v>0.99565376577003195</v>
      </c>
      <c r="P228" s="22">
        <v>0.14070160000000001</v>
      </c>
      <c r="Q228" s="20">
        <v>0.25650040000000002</v>
      </c>
      <c r="R228" s="23">
        <v>0.44636399999999998</v>
      </c>
      <c r="S228" s="20">
        <v>0.54587290843915837</v>
      </c>
      <c r="T228" s="57">
        <v>0.99565376577003195</v>
      </c>
      <c r="U228" s="20"/>
      <c r="V228" s="31">
        <v>0.126</v>
      </c>
      <c r="W228" s="8">
        <v>0.26400000000000001</v>
      </c>
      <c r="X228" s="32">
        <v>0.44800000000000001</v>
      </c>
      <c r="Y228" s="57">
        <v>0.54610556991068893</v>
      </c>
      <c r="Z228" s="23">
        <v>0.99554076066687169</v>
      </c>
      <c r="AA228" s="20"/>
      <c r="AB228" s="14"/>
      <c r="AC228" s="14"/>
      <c r="AD228" s="18"/>
    </row>
    <row r="229" spans="1:34" ht="15.75" thickBot="1" x14ac:dyDescent="0.3">
      <c r="A229" s="7">
        <f t="shared" si="3"/>
        <v>226</v>
      </c>
      <c r="B229" s="35" t="str">
        <f>'Table S4'!B229</f>
        <v>Trifluralin</v>
      </c>
      <c r="C229" s="47" t="s">
        <v>947</v>
      </c>
      <c r="D229" s="48" t="s">
        <v>947</v>
      </c>
      <c r="E229" s="48" t="s">
        <v>947</v>
      </c>
      <c r="F229" s="36" t="s">
        <v>862</v>
      </c>
      <c r="G229" s="37">
        <v>2.2167100000000002E-2</v>
      </c>
      <c r="H229" s="38">
        <v>6.2539839999999999E-2</v>
      </c>
      <c r="I229" s="49" t="s">
        <v>853</v>
      </c>
      <c r="J229" s="49" t="s">
        <v>853</v>
      </c>
      <c r="K229" s="36">
        <v>0.17981270000000002</v>
      </c>
      <c r="L229" s="37">
        <v>0.25435820000000003</v>
      </c>
      <c r="M229" s="38">
        <v>0.39273259999999999</v>
      </c>
      <c r="N229" s="49" t="s">
        <v>853</v>
      </c>
      <c r="O229" s="49" t="s">
        <v>853</v>
      </c>
      <c r="P229" s="36">
        <v>0.17981270000000002</v>
      </c>
      <c r="Q229" s="37">
        <v>0.27652530000000003</v>
      </c>
      <c r="R229" s="38">
        <v>0.45527244</v>
      </c>
      <c r="S229" s="37" t="s">
        <v>853</v>
      </c>
      <c r="T229" s="58" t="s">
        <v>853</v>
      </c>
      <c r="U229" s="20"/>
      <c r="V229" s="39">
        <v>0.152</v>
      </c>
      <c r="W229" s="40">
        <v>0.28699999999999998</v>
      </c>
      <c r="X229" s="41">
        <v>0.46200000000000002</v>
      </c>
      <c r="Y229" s="58" t="s">
        <v>853</v>
      </c>
      <c r="Z229" s="38" t="s">
        <v>853</v>
      </c>
      <c r="AA229" s="20"/>
      <c r="AB229" s="14"/>
      <c r="AC229" s="14"/>
      <c r="AD229" s="18"/>
      <c r="AF229" s="18"/>
      <c r="AG229" s="18"/>
      <c r="AH229" s="18"/>
    </row>
    <row r="230" spans="1:34" x14ac:dyDescent="0.25">
      <c r="B230" s="7" t="s">
        <v>946</v>
      </c>
      <c r="C230" s="20"/>
      <c r="D230" s="20"/>
      <c r="E230" s="20"/>
      <c r="F230" s="20"/>
      <c r="G230" s="20"/>
      <c r="H230" s="20"/>
      <c r="I230" s="14"/>
      <c r="J230" s="14"/>
      <c r="K230" s="20"/>
      <c r="L230" s="20"/>
      <c r="M230" s="20"/>
      <c r="N230" s="14"/>
      <c r="O230" s="14"/>
      <c r="S230" s="20"/>
      <c r="T230" s="20"/>
      <c r="U230" s="20"/>
      <c r="Z230" s="20"/>
      <c r="AA230" s="20"/>
      <c r="AB230" s="14"/>
      <c r="AC230" s="14"/>
      <c r="AD230" s="18"/>
      <c r="AF230" s="18"/>
      <c r="AG230" s="18"/>
      <c r="AH230" s="18"/>
    </row>
    <row r="231" spans="1:34" x14ac:dyDescent="0.25">
      <c r="C231" s="20"/>
      <c r="D231" s="20"/>
      <c r="E231" s="20"/>
      <c r="F231" s="20"/>
      <c r="G231" s="20"/>
      <c r="H231" s="20"/>
      <c r="I231" s="14"/>
      <c r="J231" s="14"/>
      <c r="K231" s="20"/>
      <c r="L231" s="20"/>
      <c r="M231" s="20"/>
      <c r="N231" s="14"/>
      <c r="O231" s="14"/>
      <c r="S231" s="20"/>
      <c r="T231" s="20"/>
      <c r="U231" s="20"/>
      <c r="Z231" s="20"/>
      <c r="AA231" s="20"/>
      <c r="AB231" s="14"/>
      <c r="AC231" s="14"/>
      <c r="AD231" s="18"/>
      <c r="AF231" s="18"/>
      <c r="AG231" s="18"/>
      <c r="AH231" s="18"/>
    </row>
    <row r="232" spans="1:34" x14ac:dyDescent="0.25">
      <c r="C232" s="20"/>
      <c r="D232" s="20"/>
      <c r="E232" s="20"/>
      <c r="F232" s="20"/>
      <c r="G232" s="20"/>
      <c r="H232" s="20"/>
      <c r="I232" s="14"/>
      <c r="J232" s="14"/>
      <c r="K232" s="20"/>
      <c r="L232" s="20"/>
      <c r="M232" s="20"/>
      <c r="N232" s="14"/>
      <c r="O232" s="14"/>
      <c r="S232" s="20"/>
      <c r="T232" s="20"/>
      <c r="U232" s="20"/>
      <c r="Z232" s="20"/>
      <c r="AA232" s="20"/>
      <c r="AB232" s="14"/>
      <c r="AC232" s="14"/>
      <c r="AD232" s="18"/>
      <c r="AF232" s="18"/>
      <c r="AG232" s="18"/>
      <c r="AH232" s="18"/>
    </row>
    <row r="233" spans="1:34" x14ac:dyDescent="0.25">
      <c r="C233" s="20"/>
      <c r="D233" s="20"/>
      <c r="E233" s="20"/>
      <c r="F233" s="20"/>
      <c r="G233" s="20"/>
      <c r="H233" s="20"/>
      <c r="I233" s="14"/>
      <c r="J233" s="14"/>
      <c r="K233" s="20"/>
      <c r="L233" s="20"/>
      <c r="M233" s="20"/>
      <c r="N233" s="14"/>
      <c r="O233" s="14"/>
      <c r="S233" s="20"/>
      <c r="T233" s="20"/>
      <c r="U233" s="20"/>
      <c r="Z233" s="20"/>
      <c r="AA233" s="20"/>
      <c r="AB233" s="14"/>
      <c r="AC233" s="14"/>
      <c r="AD233" s="18"/>
      <c r="AF233" s="18"/>
      <c r="AG233" s="18"/>
      <c r="AH233" s="18"/>
    </row>
    <row r="234" spans="1:34" x14ac:dyDescent="0.25">
      <c r="C234" s="20"/>
      <c r="D234" s="20"/>
      <c r="E234" s="20"/>
      <c r="F234" s="20"/>
      <c r="G234" s="20"/>
      <c r="H234" s="20"/>
      <c r="I234" s="14"/>
      <c r="J234" s="14"/>
      <c r="K234" s="20"/>
      <c r="L234" s="20"/>
      <c r="M234" s="20"/>
      <c r="N234" s="14"/>
      <c r="O234" s="14"/>
      <c r="S234" s="20"/>
      <c r="T234" s="20"/>
      <c r="U234" s="20"/>
      <c r="Z234" s="20"/>
      <c r="AA234" s="20"/>
      <c r="AB234" s="14"/>
      <c r="AC234" s="14"/>
      <c r="AD234" s="18"/>
      <c r="AF234" s="18"/>
      <c r="AG234" s="18"/>
      <c r="AH234" s="18"/>
    </row>
    <row r="235" spans="1:34" x14ac:dyDescent="0.25">
      <c r="C235" s="20"/>
      <c r="D235" s="20"/>
      <c r="E235" s="20"/>
      <c r="F235" s="20"/>
      <c r="G235" s="20"/>
      <c r="H235" s="20"/>
      <c r="I235" s="14"/>
      <c r="J235" s="14"/>
      <c r="K235" s="20"/>
      <c r="L235" s="20"/>
      <c r="M235" s="20"/>
      <c r="N235" s="14"/>
      <c r="O235" s="14"/>
      <c r="S235" s="20"/>
      <c r="T235" s="20"/>
      <c r="U235" s="20"/>
      <c r="Z235" s="20"/>
      <c r="AA235" s="20"/>
      <c r="AB235" s="14"/>
      <c r="AC235" s="14"/>
      <c r="AD235" s="18"/>
      <c r="AF235" s="18"/>
      <c r="AG235" s="18"/>
      <c r="AH235" s="18"/>
    </row>
    <row r="236" spans="1:34" x14ac:dyDescent="0.25">
      <c r="C236" s="20"/>
      <c r="D236" s="20"/>
      <c r="E236" s="20"/>
      <c r="F236" s="20"/>
      <c r="G236" s="20"/>
      <c r="H236" s="20"/>
      <c r="I236" s="14"/>
      <c r="J236" s="14"/>
      <c r="K236" s="20"/>
      <c r="L236" s="20"/>
      <c r="M236" s="20"/>
      <c r="N236" s="14"/>
      <c r="O236" s="14"/>
      <c r="S236" s="20"/>
      <c r="T236" s="20"/>
      <c r="U236" s="20"/>
      <c r="Z236" s="20"/>
      <c r="AA236" s="20"/>
      <c r="AB236" s="14"/>
      <c r="AC236" s="14"/>
      <c r="AD236" s="18"/>
      <c r="AF236" s="18"/>
      <c r="AG236" s="18"/>
      <c r="AH236" s="18"/>
    </row>
    <row r="237" spans="1:34" x14ac:dyDescent="0.25">
      <c r="C237" s="20"/>
      <c r="D237" s="20"/>
      <c r="E237" s="20"/>
      <c r="F237" s="20"/>
      <c r="G237" s="20"/>
      <c r="H237" s="20"/>
      <c r="I237" s="14"/>
      <c r="J237" s="14"/>
      <c r="K237" s="20"/>
      <c r="L237" s="20"/>
      <c r="M237" s="20"/>
      <c r="N237" s="14"/>
      <c r="O237" s="14"/>
      <c r="S237" s="20"/>
      <c r="T237" s="20"/>
      <c r="U237" s="20"/>
      <c r="Z237" s="20"/>
      <c r="AA237" s="20"/>
      <c r="AB237" s="14"/>
      <c r="AC237" s="14"/>
      <c r="AD237" s="18"/>
      <c r="AF237" s="18"/>
      <c r="AG237" s="18"/>
      <c r="AH237" s="18"/>
    </row>
    <row r="238" spans="1:34" x14ac:dyDescent="0.25">
      <c r="C238" s="20"/>
      <c r="D238" s="20"/>
      <c r="E238" s="20"/>
      <c r="F238" s="20"/>
      <c r="G238" s="20"/>
      <c r="H238" s="20"/>
      <c r="I238" s="14"/>
      <c r="J238" s="14"/>
      <c r="K238" s="20"/>
      <c r="L238" s="20"/>
      <c r="M238" s="20"/>
      <c r="N238" s="14"/>
      <c r="O238" s="14"/>
      <c r="S238" s="20"/>
      <c r="T238" s="20"/>
      <c r="U238" s="20"/>
      <c r="Z238" s="20"/>
      <c r="AA238" s="20"/>
      <c r="AB238" s="14"/>
      <c r="AC238" s="14"/>
      <c r="AD238" s="18"/>
      <c r="AF238" s="18"/>
      <c r="AG238" s="18"/>
      <c r="AH238" s="18"/>
    </row>
    <row r="239" spans="1:34" x14ac:dyDescent="0.25">
      <c r="C239" s="20"/>
      <c r="D239" s="20"/>
      <c r="E239" s="20"/>
      <c r="F239" s="20"/>
      <c r="G239" s="20"/>
      <c r="H239" s="20"/>
      <c r="I239" s="14"/>
      <c r="J239" s="14"/>
      <c r="K239" s="20"/>
      <c r="L239" s="20"/>
      <c r="M239" s="20"/>
      <c r="N239" s="14"/>
      <c r="O239" s="14"/>
      <c r="S239" s="20"/>
      <c r="T239" s="20"/>
      <c r="U239" s="20"/>
      <c r="Z239" s="20"/>
      <c r="AA239" s="20"/>
      <c r="AB239" s="14"/>
      <c r="AC239" s="14"/>
      <c r="AD239" s="18"/>
      <c r="AF239" s="18"/>
      <c r="AG239" s="18"/>
      <c r="AH239" s="18"/>
    </row>
    <row r="240" spans="1:34" x14ac:dyDescent="0.25">
      <c r="C240" s="20"/>
      <c r="D240" s="20"/>
      <c r="E240" s="20"/>
      <c r="F240" s="20"/>
      <c r="G240" s="20"/>
      <c r="H240" s="20"/>
      <c r="I240" s="14"/>
      <c r="J240" s="14"/>
      <c r="K240" s="20"/>
      <c r="L240" s="20"/>
      <c r="M240" s="20"/>
      <c r="N240" s="14"/>
      <c r="O240" s="14"/>
      <c r="S240" s="20"/>
      <c r="T240" s="20"/>
      <c r="U240" s="20"/>
      <c r="Z240" s="20"/>
      <c r="AA240" s="20"/>
      <c r="AB240" s="14"/>
      <c r="AC240" s="14"/>
      <c r="AD240" s="18"/>
      <c r="AF240" s="18"/>
      <c r="AG240" s="18"/>
      <c r="AH240" s="18"/>
    </row>
    <row r="241" spans="3:34" x14ac:dyDescent="0.25">
      <c r="C241" s="20"/>
      <c r="D241" s="20"/>
      <c r="E241" s="20"/>
      <c r="F241" s="20"/>
      <c r="G241" s="20"/>
      <c r="H241" s="20"/>
      <c r="I241" s="14"/>
      <c r="J241" s="14"/>
      <c r="K241" s="20"/>
      <c r="L241" s="20"/>
      <c r="M241" s="20"/>
      <c r="N241" s="14"/>
      <c r="O241" s="14"/>
      <c r="S241" s="20"/>
      <c r="T241" s="20"/>
      <c r="U241" s="20"/>
      <c r="Z241" s="20"/>
      <c r="AA241" s="20"/>
      <c r="AB241" s="14"/>
      <c r="AC241" s="14"/>
      <c r="AD241" s="18"/>
      <c r="AF241" s="18"/>
      <c r="AG241" s="18"/>
      <c r="AH241" s="18"/>
    </row>
    <row r="242" spans="3:34" x14ac:dyDescent="0.25">
      <c r="C242" s="20"/>
      <c r="D242" s="20"/>
      <c r="E242" s="20"/>
      <c r="F242" s="20"/>
      <c r="G242" s="20"/>
      <c r="H242" s="20"/>
      <c r="I242" s="14"/>
      <c r="J242" s="14"/>
      <c r="K242" s="20"/>
      <c r="L242" s="20"/>
      <c r="M242" s="20"/>
      <c r="N242" s="14"/>
      <c r="O242" s="14"/>
      <c r="S242" s="20"/>
      <c r="T242" s="20"/>
      <c r="U242" s="20"/>
      <c r="Z242" s="20"/>
      <c r="AA242" s="20"/>
      <c r="AB242" s="14"/>
      <c r="AC242" s="14"/>
      <c r="AD242" s="18"/>
      <c r="AF242" s="18"/>
      <c r="AG242" s="18"/>
      <c r="AH242" s="18"/>
    </row>
    <row r="243" spans="3:34" x14ac:dyDescent="0.25">
      <c r="C243" s="20"/>
      <c r="D243" s="20"/>
      <c r="E243" s="20"/>
      <c r="F243" s="20"/>
      <c r="G243" s="20"/>
      <c r="H243" s="20"/>
      <c r="I243" s="14"/>
      <c r="J243" s="14"/>
      <c r="K243" s="20"/>
      <c r="L243" s="20"/>
      <c r="M243" s="20"/>
      <c r="N243" s="14"/>
      <c r="O243" s="14"/>
      <c r="S243" s="20"/>
      <c r="T243" s="20"/>
      <c r="U243" s="20"/>
      <c r="Z243" s="20"/>
      <c r="AA243" s="20"/>
      <c r="AB243" s="14"/>
      <c r="AC243" s="14"/>
      <c r="AD243" s="18"/>
      <c r="AF243" s="18"/>
      <c r="AG243" s="18"/>
      <c r="AH243" s="18"/>
    </row>
    <row r="244" spans="3:34" x14ac:dyDescent="0.25">
      <c r="C244" s="20"/>
      <c r="D244" s="20"/>
      <c r="E244" s="20"/>
      <c r="F244" s="20"/>
      <c r="G244" s="20"/>
      <c r="H244" s="20"/>
      <c r="I244" s="14"/>
      <c r="J244" s="14"/>
      <c r="K244" s="20"/>
      <c r="L244" s="20"/>
      <c r="M244" s="20"/>
      <c r="N244" s="14"/>
      <c r="O244" s="14"/>
      <c r="S244" s="20"/>
      <c r="T244" s="20"/>
      <c r="U244" s="20"/>
      <c r="Z244" s="20"/>
      <c r="AA244" s="20"/>
      <c r="AB244" s="14"/>
      <c r="AC244" s="14"/>
      <c r="AD244" s="18"/>
      <c r="AF244" s="18"/>
      <c r="AG244" s="18"/>
      <c r="AH244" s="18"/>
    </row>
    <row r="245" spans="3:34" x14ac:dyDescent="0.25">
      <c r="C245" s="20"/>
      <c r="D245" s="20"/>
      <c r="E245" s="20"/>
      <c r="F245" s="20"/>
      <c r="G245" s="20"/>
      <c r="H245" s="20"/>
      <c r="I245" s="14"/>
      <c r="J245" s="14"/>
      <c r="K245" s="20"/>
      <c r="L245" s="20"/>
      <c r="M245" s="20"/>
      <c r="N245" s="14"/>
      <c r="O245" s="14"/>
      <c r="S245" s="20"/>
      <c r="T245" s="20"/>
      <c r="U245" s="20"/>
      <c r="Z245" s="20"/>
      <c r="AA245" s="20"/>
      <c r="AB245" s="14"/>
      <c r="AC245" s="14"/>
      <c r="AD245" s="18"/>
      <c r="AF245" s="18"/>
      <c r="AG245" s="18"/>
      <c r="AH245" s="18"/>
    </row>
    <row r="246" spans="3:34" x14ac:dyDescent="0.25">
      <c r="C246" s="20"/>
      <c r="D246" s="20"/>
      <c r="E246" s="20"/>
      <c r="F246" s="20"/>
      <c r="G246" s="20"/>
      <c r="H246" s="20"/>
      <c r="I246" s="14"/>
      <c r="J246" s="14"/>
      <c r="K246" s="20"/>
      <c r="L246" s="20"/>
      <c r="M246" s="20"/>
      <c r="N246" s="14"/>
      <c r="O246" s="14"/>
      <c r="S246" s="20"/>
      <c r="T246" s="20"/>
      <c r="U246" s="20"/>
      <c r="Z246" s="20"/>
      <c r="AA246" s="20"/>
      <c r="AB246" s="14"/>
      <c r="AC246" s="14"/>
      <c r="AD246" s="18"/>
      <c r="AF246" s="18"/>
      <c r="AG246" s="18"/>
      <c r="AH246" s="18"/>
    </row>
    <row r="247" spans="3:34" x14ac:dyDescent="0.25">
      <c r="C247" s="20"/>
      <c r="D247" s="20"/>
      <c r="E247" s="20"/>
      <c r="F247" s="20"/>
      <c r="G247" s="20"/>
      <c r="H247" s="20"/>
      <c r="I247" s="14"/>
      <c r="J247" s="14"/>
      <c r="K247" s="20"/>
      <c r="L247" s="20"/>
      <c r="M247" s="20"/>
      <c r="N247" s="14"/>
      <c r="O247" s="14"/>
      <c r="S247" s="20"/>
      <c r="T247" s="20"/>
      <c r="U247" s="20"/>
      <c r="Z247" s="20"/>
      <c r="AA247" s="20"/>
      <c r="AB247" s="14"/>
      <c r="AC247" s="14"/>
      <c r="AD247" s="18"/>
      <c r="AF247" s="18"/>
      <c r="AG247" s="18"/>
      <c r="AH247" s="18"/>
    </row>
    <row r="248" spans="3:34" x14ac:dyDescent="0.25">
      <c r="C248" s="20"/>
      <c r="D248" s="20"/>
      <c r="E248" s="20"/>
      <c r="F248" s="20"/>
      <c r="G248" s="20"/>
      <c r="H248" s="20"/>
      <c r="I248" s="14"/>
      <c r="J248" s="14"/>
      <c r="K248" s="20"/>
      <c r="L248" s="20"/>
      <c r="M248" s="20"/>
      <c r="N248" s="14"/>
      <c r="O248" s="14"/>
      <c r="S248" s="20"/>
      <c r="T248" s="20"/>
      <c r="U248" s="20"/>
      <c r="Z248" s="20"/>
      <c r="AA248" s="20"/>
      <c r="AB248" s="14"/>
      <c r="AC248" s="14"/>
      <c r="AD248" s="18"/>
      <c r="AF248" s="18"/>
      <c r="AG248" s="18"/>
      <c r="AH248" s="18"/>
    </row>
    <row r="249" spans="3:34" x14ac:dyDescent="0.25">
      <c r="C249" s="20"/>
      <c r="D249" s="20"/>
      <c r="E249" s="20"/>
      <c r="F249" s="20"/>
      <c r="G249" s="20"/>
      <c r="H249" s="20"/>
      <c r="I249" s="14"/>
      <c r="J249" s="14"/>
      <c r="K249" s="20"/>
      <c r="L249" s="20"/>
      <c r="M249" s="20"/>
      <c r="N249" s="14"/>
      <c r="O249" s="14"/>
      <c r="S249" s="20"/>
      <c r="T249" s="20"/>
      <c r="U249" s="20"/>
      <c r="Z249" s="20"/>
      <c r="AA249" s="20"/>
      <c r="AB249" s="14"/>
      <c r="AC249" s="14"/>
      <c r="AD249" s="18"/>
      <c r="AF249" s="18"/>
      <c r="AG249" s="18"/>
      <c r="AH249" s="18"/>
    </row>
    <row r="250" spans="3:34" x14ac:dyDescent="0.25">
      <c r="C250" s="20"/>
      <c r="D250" s="20"/>
      <c r="E250" s="20"/>
      <c r="F250" s="20"/>
      <c r="G250" s="20"/>
      <c r="H250" s="20"/>
      <c r="I250" s="14"/>
      <c r="J250" s="14"/>
      <c r="K250" s="20"/>
      <c r="L250" s="20"/>
      <c r="M250" s="20"/>
      <c r="N250" s="14"/>
      <c r="O250" s="14"/>
      <c r="S250" s="20"/>
      <c r="T250" s="20"/>
      <c r="U250" s="20"/>
      <c r="Z250" s="20"/>
      <c r="AA250" s="20"/>
      <c r="AB250" s="14"/>
      <c r="AC250" s="14"/>
      <c r="AD250" s="18"/>
      <c r="AF250" s="18"/>
      <c r="AG250" s="18"/>
      <c r="AH250" s="18"/>
    </row>
    <row r="251" spans="3:34" x14ac:dyDescent="0.25">
      <c r="C251" s="20"/>
      <c r="D251" s="20"/>
      <c r="E251" s="20"/>
      <c r="F251" s="20"/>
      <c r="G251" s="20"/>
      <c r="H251" s="20"/>
      <c r="I251" s="14"/>
      <c r="J251" s="14"/>
      <c r="K251" s="20"/>
      <c r="L251" s="20"/>
      <c r="M251" s="20"/>
      <c r="N251" s="14"/>
      <c r="O251" s="14"/>
      <c r="S251" s="20"/>
      <c r="T251" s="20"/>
      <c r="U251" s="20"/>
      <c r="Z251" s="20"/>
      <c r="AA251" s="20"/>
      <c r="AB251" s="14"/>
      <c r="AC251" s="14"/>
      <c r="AD251" s="18"/>
      <c r="AF251" s="18"/>
      <c r="AG251" s="18"/>
      <c r="AH251" s="18"/>
    </row>
    <row r="252" spans="3:34" x14ac:dyDescent="0.25">
      <c r="C252" s="20"/>
      <c r="D252" s="20"/>
      <c r="E252" s="20"/>
      <c r="F252" s="20"/>
      <c r="G252" s="20"/>
      <c r="H252" s="20"/>
      <c r="I252" s="14"/>
      <c r="J252" s="14"/>
      <c r="K252" s="20"/>
      <c r="L252" s="20"/>
      <c r="M252" s="20"/>
      <c r="N252" s="14"/>
      <c r="O252" s="14"/>
      <c r="S252" s="20"/>
      <c r="T252" s="20"/>
      <c r="U252" s="20"/>
      <c r="Z252" s="20"/>
      <c r="AA252" s="20"/>
      <c r="AB252" s="14"/>
      <c r="AC252" s="14"/>
      <c r="AD252" s="18"/>
      <c r="AF252" s="18"/>
      <c r="AG252" s="18"/>
      <c r="AH252" s="18"/>
    </row>
    <row r="253" spans="3:34" x14ac:dyDescent="0.25">
      <c r="C253" s="20"/>
      <c r="D253" s="20"/>
      <c r="E253" s="20"/>
      <c r="F253" s="20"/>
      <c r="G253" s="20"/>
      <c r="H253" s="20"/>
      <c r="I253" s="14"/>
      <c r="J253" s="14"/>
      <c r="K253" s="20"/>
      <c r="L253" s="20"/>
      <c r="M253" s="20"/>
      <c r="N253" s="14"/>
      <c r="O253" s="14"/>
      <c r="S253" s="20"/>
      <c r="T253" s="20"/>
      <c r="U253" s="20"/>
      <c r="Z253" s="20"/>
      <c r="AA253" s="20"/>
      <c r="AB253" s="14"/>
      <c r="AC253" s="14"/>
      <c r="AD253" s="18"/>
      <c r="AF253" s="18"/>
      <c r="AG253" s="18"/>
      <c r="AH253" s="18"/>
    </row>
    <row r="254" spans="3:34" x14ac:dyDescent="0.25">
      <c r="C254" s="20"/>
      <c r="D254" s="20"/>
      <c r="E254" s="20"/>
      <c r="F254" s="20"/>
      <c r="G254" s="20"/>
      <c r="H254" s="20"/>
      <c r="I254" s="14"/>
      <c r="J254" s="14"/>
      <c r="K254" s="20"/>
      <c r="L254" s="20"/>
      <c r="M254" s="20"/>
      <c r="N254" s="14"/>
      <c r="O254" s="14"/>
      <c r="S254" s="20"/>
      <c r="T254" s="20"/>
      <c r="U254" s="20"/>
      <c r="Z254" s="20"/>
      <c r="AA254" s="20"/>
      <c r="AB254" s="14"/>
      <c r="AC254" s="14"/>
      <c r="AD254" s="18"/>
      <c r="AF254" s="18"/>
      <c r="AG254" s="18"/>
      <c r="AH254" s="18"/>
    </row>
    <row r="255" spans="3:34" x14ac:dyDescent="0.25">
      <c r="C255" s="20"/>
      <c r="D255" s="20"/>
      <c r="E255" s="20"/>
      <c r="F255" s="20"/>
      <c r="G255" s="20"/>
      <c r="H255" s="20"/>
      <c r="I255" s="14"/>
      <c r="J255" s="14"/>
      <c r="K255" s="20"/>
      <c r="L255" s="20"/>
      <c r="M255" s="20"/>
      <c r="N255" s="14"/>
      <c r="O255" s="14"/>
      <c r="S255" s="20"/>
      <c r="T255" s="20"/>
      <c r="U255" s="20"/>
      <c r="Z255" s="20"/>
      <c r="AA255" s="20"/>
      <c r="AB255" s="14"/>
      <c r="AC255" s="14"/>
      <c r="AD255" s="18"/>
      <c r="AF255" s="18"/>
      <c r="AG255" s="18"/>
      <c r="AH255" s="18"/>
    </row>
    <row r="256" spans="3:34" x14ac:dyDescent="0.25">
      <c r="C256" s="20"/>
      <c r="D256" s="20"/>
      <c r="E256" s="20"/>
      <c r="F256" s="20"/>
      <c r="G256" s="20"/>
      <c r="H256" s="20"/>
      <c r="I256" s="14"/>
      <c r="J256" s="14"/>
      <c r="K256" s="20"/>
      <c r="L256" s="20"/>
      <c r="M256" s="20"/>
      <c r="N256" s="14"/>
      <c r="O256" s="14"/>
      <c r="S256" s="20"/>
      <c r="T256" s="20"/>
      <c r="U256" s="20"/>
      <c r="Z256" s="20"/>
      <c r="AA256" s="20"/>
      <c r="AB256" s="14"/>
      <c r="AC256" s="14"/>
      <c r="AD256" s="18"/>
      <c r="AF256" s="18"/>
      <c r="AG256" s="18"/>
      <c r="AH256" s="18"/>
    </row>
    <row r="257" spans="3:34" x14ac:dyDescent="0.25">
      <c r="C257" s="20"/>
      <c r="D257" s="20"/>
      <c r="E257" s="20"/>
      <c r="F257" s="20"/>
      <c r="G257" s="20"/>
      <c r="H257" s="20"/>
      <c r="I257" s="14"/>
      <c r="J257" s="14"/>
      <c r="K257" s="20"/>
      <c r="L257" s="20"/>
      <c r="M257" s="20"/>
      <c r="N257" s="14"/>
      <c r="O257" s="14"/>
      <c r="S257" s="20"/>
      <c r="T257" s="20"/>
      <c r="U257" s="20"/>
      <c r="Z257" s="20"/>
      <c r="AA257" s="20"/>
      <c r="AB257" s="14"/>
      <c r="AC257" s="14"/>
      <c r="AD257" s="18"/>
      <c r="AF257" s="18"/>
      <c r="AG257" s="18"/>
      <c r="AH257" s="18"/>
    </row>
    <row r="258" spans="3:34" x14ac:dyDescent="0.25">
      <c r="C258" s="20"/>
      <c r="D258" s="20"/>
      <c r="E258" s="20"/>
      <c r="F258" s="20"/>
      <c r="G258" s="20"/>
      <c r="H258" s="20"/>
      <c r="I258" s="14"/>
      <c r="J258" s="14"/>
      <c r="K258" s="20"/>
      <c r="L258" s="20"/>
      <c r="M258" s="20"/>
      <c r="N258" s="14"/>
      <c r="O258" s="14"/>
      <c r="S258" s="20"/>
      <c r="T258" s="20"/>
      <c r="U258" s="20"/>
      <c r="Z258" s="20"/>
      <c r="AA258" s="20"/>
      <c r="AB258" s="14"/>
      <c r="AC258" s="14"/>
      <c r="AD258" s="18"/>
      <c r="AF258" s="18"/>
      <c r="AG258" s="18"/>
      <c r="AH258" s="18"/>
    </row>
    <row r="259" spans="3:34" x14ac:dyDescent="0.25">
      <c r="C259" s="20"/>
      <c r="D259" s="20"/>
      <c r="E259" s="20"/>
      <c r="F259" s="20"/>
      <c r="G259" s="20"/>
      <c r="H259" s="20"/>
      <c r="I259" s="14"/>
      <c r="J259" s="14"/>
      <c r="K259" s="20"/>
      <c r="L259" s="20"/>
      <c r="M259" s="20"/>
      <c r="N259" s="14"/>
      <c r="O259" s="14"/>
      <c r="S259" s="20"/>
      <c r="T259" s="20"/>
      <c r="U259" s="20"/>
      <c r="Z259" s="20"/>
      <c r="AA259" s="20"/>
      <c r="AB259" s="14"/>
      <c r="AC259" s="14"/>
      <c r="AD259" s="18"/>
      <c r="AF259" s="18"/>
      <c r="AG259" s="18"/>
      <c r="AH259" s="18"/>
    </row>
    <row r="260" spans="3:34" x14ac:dyDescent="0.25">
      <c r="C260" s="20"/>
      <c r="D260" s="20"/>
      <c r="E260" s="20"/>
      <c r="F260" s="20"/>
      <c r="G260" s="20"/>
      <c r="H260" s="20"/>
      <c r="I260" s="20"/>
      <c r="J260" s="20"/>
      <c r="K260" s="20"/>
      <c r="L260" s="20"/>
      <c r="M260" s="20"/>
      <c r="N260" s="14"/>
      <c r="O260" s="14"/>
      <c r="S260" s="20"/>
      <c r="T260" s="20"/>
      <c r="U260" s="20"/>
      <c r="Z260" s="20"/>
      <c r="AA260" s="20"/>
      <c r="AB260" s="14"/>
      <c r="AC260" s="14"/>
      <c r="AD260" s="18"/>
      <c r="AF260" s="18"/>
      <c r="AG260" s="18"/>
      <c r="AH260" s="18"/>
    </row>
    <row r="261" spans="3:34" x14ac:dyDescent="0.25">
      <c r="C261" s="20"/>
      <c r="D261" s="20"/>
      <c r="E261" s="20"/>
      <c r="F261" s="20"/>
      <c r="G261" s="20"/>
      <c r="H261" s="20"/>
      <c r="I261" s="20"/>
      <c r="J261" s="20"/>
      <c r="K261" s="20"/>
      <c r="L261" s="20"/>
      <c r="M261" s="20"/>
      <c r="N261" s="14"/>
      <c r="O261" s="14"/>
      <c r="S261" s="20"/>
      <c r="T261" s="20"/>
      <c r="U261" s="20"/>
      <c r="Z261" s="20"/>
      <c r="AA261" s="20"/>
      <c r="AB261" s="14"/>
      <c r="AC261" s="14"/>
      <c r="AD261" s="18"/>
      <c r="AF261" s="18"/>
      <c r="AG261" s="18"/>
      <c r="AH261" s="18"/>
    </row>
    <row r="262" spans="3:34" x14ac:dyDescent="0.25">
      <c r="C262" s="20"/>
      <c r="D262" s="20"/>
      <c r="E262" s="20"/>
      <c r="F262" s="20"/>
      <c r="G262" s="20"/>
      <c r="H262" s="20"/>
      <c r="I262" s="20"/>
      <c r="J262" s="20"/>
      <c r="K262" s="20"/>
      <c r="L262" s="20"/>
      <c r="M262" s="20"/>
      <c r="N262" s="14"/>
      <c r="O262" s="14"/>
      <c r="S262" s="20"/>
      <c r="T262" s="20"/>
      <c r="U262" s="20"/>
      <c r="Z262" s="20"/>
      <c r="AA262" s="20"/>
      <c r="AB262" s="14"/>
      <c r="AC262" s="14"/>
      <c r="AD262" s="18"/>
      <c r="AF262" s="18"/>
      <c r="AG262" s="18"/>
      <c r="AH262" s="18"/>
    </row>
    <row r="263" spans="3:34" x14ac:dyDescent="0.25">
      <c r="C263" s="20"/>
      <c r="D263" s="20"/>
      <c r="E263" s="20"/>
      <c r="F263" s="20"/>
      <c r="G263" s="20"/>
      <c r="H263" s="20"/>
      <c r="I263" s="20"/>
      <c r="J263" s="20"/>
      <c r="K263" s="20"/>
      <c r="L263" s="20"/>
      <c r="M263" s="20"/>
      <c r="N263" s="14"/>
      <c r="O263" s="14"/>
      <c r="S263" s="20"/>
      <c r="T263" s="20"/>
      <c r="U263" s="20"/>
      <c r="Z263" s="20"/>
      <c r="AA263" s="20"/>
      <c r="AB263" s="14"/>
      <c r="AC263" s="14"/>
      <c r="AD263" s="18"/>
      <c r="AF263" s="18"/>
      <c r="AG263" s="18"/>
      <c r="AH263" s="18"/>
    </row>
    <row r="264" spans="3:34" x14ac:dyDescent="0.25">
      <c r="C264" s="20"/>
      <c r="D264" s="20"/>
      <c r="E264" s="20"/>
      <c r="F264" s="20"/>
      <c r="G264" s="20"/>
      <c r="H264" s="20"/>
      <c r="I264" s="20"/>
      <c r="J264" s="20"/>
      <c r="K264" s="20"/>
      <c r="L264" s="20"/>
      <c r="M264" s="20"/>
      <c r="N264" s="14"/>
      <c r="O264" s="14"/>
      <c r="S264" s="20"/>
      <c r="T264" s="20"/>
      <c r="U264" s="20"/>
      <c r="Z264" s="20"/>
      <c r="AA264" s="20"/>
      <c r="AB264" s="14"/>
      <c r="AC264" s="14"/>
      <c r="AD264" s="18"/>
      <c r="AF264" s="18"/>
      <c r="AG264" s="18"/>
      <c r="AH264" s="18"/>
    </row>
    <row r="265" spans="3:34" x14ac:dyDescent="0.25">
      <c r="C265" s="20"/>
      <c r="D265" s="20"/>
      <c r="E265" s="20"/>
      <c r="F265" s="20"/>
      <c r="G265" s="20"/>
      <c r="H265" s="20"/>
      <c r="I265" s="20"/>
      <c r="J265" s="20"/>
      <c r="K265" s="20"/>
      <c r="L265" s="20"/>
      <c r="M265" s="20"/>
      <c r="N265" s="14"/>
      <c r="O265" s="14"/>
      <c r="S265" s="20"/>
      <c r="T265" s="20"/>
      <c r="U265" s="20"/>
      <c r="Z265" s="20"/>
      <c r="AA265" s="20"/>
      <c r="AB265" s="14"/>
      <c r="AC265" s="14"/>
      <c r="AD265" s="18"/>
      <c r="AF265" s="18"/>
      <c r="AG265" s="18"/>
      <c r="AH265" s="18"/>
    </row>
    <row r="266" spans="3:34" x14ac:dyDescent="0.25">
      <c r="C266" s="20"/>
      <c r="D266" s="20"/>
      <c r="E266" s="20"/>
      <c r="F266" s="20"/>
      <c r="G266" s="20"/>
      <c r="H266" s="20"/>
      <c r="I266" s="20"/>
      <c r="J266" s="20"/>
      <c r="K266" s="20"/>
      <c r="L266" s="20"/>
      <c r="M266" s="20"/>
      <c r="N266" s="14"/>
      <c r="O266" s="14"/>
      <c r="S266" s="20"/>
      <c r="T266" s="20"/>
      <c r="U266" s="20"/>
      <c r="Z266" s="20"/>
      <c r="AA266" s="20"/>
      <c r="AB266" s="14"/>
      <c r="AC266" s="14"/>
      <c r="AD266" s="18"/>
      <c r="AF266" s="18"/>
      <c r="AG266" s="18"/>
      <c r="AH266" s="18"/>
    </row>
    <row r="267" spans="3:34" x14ac:dyDescent="0.25">
      <c r="C267" s="20"/>
      <c r="D267" s="20"/>
      <c r="E267" s="20"/>
      <c r="F267" s="20"/>
      <c r="G267" s="20"/>
      <c r="H267" s="20"/>
      <c r="I267" s="20"/>
      <c r="J267" s="20"/>
      <c r="K267" s="20"/>
      <c r="L267" s="20"/>
      <c r="M267" s="20"/>
      <c r="N267" s="14"/>
      <c r="O267" s="14"/>
      <c r="S267" s="20"/>
      <c r="T267" s="20"/>
      <c r="U267" s="20"/>
      <c r="Z267" s="20"/>
      <c r="AA267" s="20"/>
      <c r="AB267" s="14"/>
      <c r="AC267" s="14"/>
      <c r="AD267" s="18"/>
      <c r="AF267" s="18"/>
      <c r="AG267" s="18"/>
      <c r="AH267" s="18"/>
    </row>
    <row r="268" spans="3:34" x14ac:dyDescent="0.25">
      <c r="C268" s="20"/>
      <c r="D268" s="20"/>
      <c r="E268" s="20"/>
      <c r="F268" s="20"/>
      <c r="G268" s="20"/>
      <c r="H268" s="20"/>
      <c r="I268" s="20"/>
      <c r="J268" s="20"/>
      <c r="K268" s="20"/>
      <c r="L268" s="20"/>
      <c r="M268" s="20"/>
      <c r="N268" s="14"/>
      <c r="O268" s="14"/>
      <c r="S268" s="20"/>
      <c r="T268" s="20"/>
      <c r="U268" s="20"/>
      <c r="Z268" s="20"/>
      <c r="AA268" s="20"/>
      <c r="AB268" s="14"/>
      <c r="AC268" s="14"/>
      <c r="AD268" s="18"/>
      <c r="AF268" s="18"/>
      <c r="AG268" s="18"/>
      <c r="AH268" s="18"/>
    </row>
    <row r="269" spans="3:34" x14ac:dyDescent="0.25">
      <c r="C269" s="20"/>
      <c r="D269" s="20"/>
      <c r="E269" s="20"/>
      <c r="F269" s="20"/>
      <c r="G269" s="20"/>
      <c r="H269" s="20"/>
      <c r="I269" s="20"/>
      <c r="J269" s="20"/>
      <c r="K269" s="20"/>
      <c r="L269" s="20"/>
      <c r="M269" s="20"/>
      <c r="N269" s="14"/>
      <c r="O269" s="14"/>
      <c r="S269" s="20"/>
      <c r="T269" s="20"/>
      <c r="U269" s="20"/>
      <c r="Z269" s="20"/>
      <c r="AA269" s="20"/>
      <c r="AB269" s="14"/>
      <c r="AC269" s="14"/>
      <c r="AD269" s="18"/>
      <c r="AF269" s="18"/>
      <c r="AG269" s="18"/>
      <c r="AH269" s="18"/>
    </row>
    <row r="270" spans="3:34" x14ac:dyDescent="0.25">
      <c r="C270" s="20"/>
      <c r="D270" s="20"/>
      <c r="E270" s="20"/>
      <c r="F270" s="20"/>
      <c r="G270" s="20"/>
      <c r="H270" s="20"/>
      <c r="I270" s="20"/>
      <c r="J270" s="20"/>
      <c r="K270" s="20"/>
      <c r="L270" s="20"/>
      <c r="M270" s="20"/>
      <c r="N270" s="14"/>
      <c r="O270" s="14"/>
      <c r="S270" s="20"/>
      <c r="T270" s="20"/>
      <c r="U270" s="20"/>
      <c r="Z270" s="20"/>
      <c r="AA270" s="20"/>
      <c r="AB270" s="14"/>
      <c r="AC270" s="14"/>
      <c r="AD270" s="18"/>
      <c r="AF270" s="18"/>
      <c r="AG270" s="18"/>
      <c r="AH270" s="18"/>
    </row>
    <row r="271" spans="3:34" x14ac:dyDescent="0.25">
      <c r="C271" s="20"/>
      <c r="D271" s="20"/>
      <c r="E271" s="20"/>
      <c r="F271" s="20"/>
      <c r="G271" s="20"/>
      <c r="H271" s="20"/>
      <c r="I271" s="20"/>
      <c r="J271" s="20"/>
      <c r="K271" s="20"/>
      <c r="L271" s="20"/>
      <c r="M271" s="20"/>
      <c r="N271" s="14"/>
      <c r="O271" s="14"/>
      <c r="S271" s="20"/>
      <c r="T271" s="20"/>
      <c r="U271" s="20"/>
      <c r="Z271" s="20"/>
      <c r="AA271" s="20"/>
      <c r="AB271" s="14"/>
      <c r="AC271" s="14"/>
      <c r="AD271" s="18"/>
      <c r="AF271" s="18"/>
      <c r="AG271" s="18"/>
      <c r="AH271" s="18"/>
    </row>
    <row r="272" spans="3:34" x14ac:dyDescent="0.25">
      <c r="C272" s="20"/>
      <c r="D272" s="20"/>
      <c r="E272" s="20"/>
      <c r="F272" s="20"/>
      <c r="G272" s="20"/>
      <c r="H272" s="20"/>
      <c r="I272" s="20"/>
      <c r="J272" s="20"/>
      <c r="K272" s="20"/>
      <c r="L272" s="20"/>
      <c r="M272" s="20"/>
      <c r="N272" s="14"/>
      <c r="O272" s="14"/>
      <c r="S272" s="20"/>
      <c r="T272" s="20"/>
      <c r="U272" s="20"/>
      <c r="Z272" s="20"/>
      <c r="AA272" s="20"/>
      <c r="AB272" s="14"/>
      <c r="AC272" s="14"/>
      <c r="AD272" s="18"/>
      <c r="AF272" s="18"/>
      <c r="AG272" s="18"/>
      <c r="AH272" s="18"/>
    </row>
    <row r="273" spans="3:34" x14ac:dyDescent="0.25">
      <c r="C273" s="20"/>
      <c r="D273" s="20"/>
      <c r="E273" s="20"/>
      <c r="F273" s="20"/>
      <c r="G273" s="20"/>
      <c r="H273" s="20"/>
      <c r="I273" s="20"/>
      <c r="J273" s="20"/>
      <c r="K273" s="20"/>
      <c r="L273" s="20"/>
      <c r="M273" s="20"/>
      <c r="N273" s="14"/>
      <c r="O273" s="14"/>
      <c r="S273" s="20"/>
      <c r="T273" s="20"/>
      <c r="U273" s="20"/>
      <c r="Z273" s="20"/>
      <c r="AA273" s="20"/>
      <c r="AB273" s="14"/>
      <c r="AC273" s="14"/>
      <c r="AD273" s="18"/>
      <c r="AF273" s="18"/>
      <c r="AG273" s="18"/>
      <c r="AH273" s="18"/>
    </row>
    <row r="274" spans="3:34" x14ac:dyDescent="0.25">
      <c r="C274" s="20"/>
      <c r="D274" s="20"/>
      <c r="E274" s="20"/>
      <c r="F274" s="20"/>
      <c r="G274" s="20"/>
      <c r="H274" s="20"/>
      <c r="I274" s="20"/>
      <c r="J274" s="20"/>
      <c r="K274" s="20"/>
      <c r="L274" s="20"/>
      <c r="M274" s="20"/>
      <c r="N274" s="14"/>
      <c r="O274" s="14"/>
      <c r="S274" s="20"/>
      <c r="T274" s="20"/>
      <c r="U274" s="20"/>
      <c r="Z274" s="20"/>
      <c r="AA274" s="20"/>
      <c r="AB274" s="14"/>
      <c r="AC274" s="14"/>
      <c r="AD274" s="18"/>
      <c r="AF274" s="18"/>
      <c r="AG274" s="18"/>
      <c r="AH274" s="18"/>
    </row>
    <row r="275" spans="3:34" x14ac:dyDescent="0.25">
      <c r="C275" s="20"/>
      <c r="D275" s="20"/>
      <c r="E275" s="20"/>
      <c r="F275" s="20"/>
      <c r="G275" s="20"/>
      <c r="H275" s="20"/>
      <c r="I275" s="20"/>
      <c r="J275" s="20"/>
      <c r="K275" s="20"/>
      <c r="L275" s="20"/>
      <c r="M275" s="20"/>
      <c r="N275" s="14"/>
      <c r="O275" s="14"/>
      <c r="S275" s="20"/>
      <c r="T275" s="20"/>
      <c r="U275" s="20"/>
      <c r="Z275" s="20"/>
      <c r="AA275" s="20"/>
      <c r="AB275" s="14"/>
      <c r="AC275" s="14"/>
      <c r="AD275" s="18"/>
      <c r="AF275" s="18"/>
      <c r="AG275" s="18"/>
      <c r="AH275" s="18"/>
    </row>
    <row r="276" spans="3:34" x14ac:dyDescent="0.25">
      <c r="C276" s="20"/>
      <c r="D276" s="20"/>
      <c r="E276" s="20"/>
      <c r="F276" s="20"/>
      <c r="G276" s="20"/>
      <c r="H276" s="20"/>
      <c r="I276" s="20"/>
      <c r="J276" s="20"/>
      <c r="K276" s="20"/>
      <c r="L276" s="20"/>
      <c r="M276" s="20"/>
      <c r="N276" s="14"/>
      <c r="O276" s="14"/>
      <c r="S276" s="20"/>
      <c r="T276" s="20"/>
      <c r="U276" s="20"/>
      <c r="Z276" s="20"/>
      <c r="AA276" s="20"/>
      <c r="AB276" s="14"/>
      <c r="AC276" s="14"/>
      <c r="AD276" s="18"/>
      <c r="AF276" s="18"/>
      <c r="AG276" s="18"/>
      <c r="AH276" s="18"/>
    </row>
    <row r="277" spans="3:34" x14ac:dyDescent="0.25">
      <c r="C277" s="20"/>
      <c r="D277" s="20"/>
      <c r="E277" s="20"/>
      <c r="F277" s="20"/>
      <c r="G277" s="20"/>
      <c r="H277" s="20"/>
      <c r="I277" s="20"/>
      <c r="J277" s="20"/>
      <c r="K277" s="20"/>
      <c r="L277" s="20"/>
      <c r="M277" s="20"/>
      <c r="N277" s="14"/>
      <c r="O277" s="14"/>
      <c r="S277" s="20"/>
      <c r="T277" s="20"/>
      <c r="U277" s="20"/>
      <c r="Z277" s="20"/>
      <c r="AA277" s="20"/>
      <c r="AB277" s="14"/>
      <c r="AC277" s="14"/>
      <c r="AD277" s="18"/>
      <c r="AF277" s="18"/>
      <c r="AG277" s="18"/>
      <c r="AH277" s="18"/>
    </row>
    <row r="278" spans="3:34" x14ac:dyDescent="0.25">
      <c r="C278" s="20"/>
      <c r="D278" s="20"/>
      <c r="E278" s="20"/>
      <c r="F278" s="20"/>
      <c r="G278" s="20"/>
      <c r="H278" s="20"/>
      <c r="I278" s="20"/>
      <c r="J278" s="20"/>
      <c r="K278" s="20"/>
      <c r="L278" s="20"/>
      <c r="M278" s="20"/>
      <c r="N278" s="14"/>
      <c r="O278" s="14"/>
      <c r="S278" s="20"/>
      <c r="T278" s="20"/>
      <c r="U278" s="20"/>
      <c r="Z278" s="20"/>
      <c r="AA278" s="20"/>
      <c r="AB278" s="14"/>
      <c r="AC278" s="14"/>
      <c r="AD278" s="18"/>
      <c r="AF278" s="18"/>
      <c r="AG278" s="18"/>
      <c r="AH278" s="18"/>
    </row>
    <row r="279" spans="3:34" x14ac:dyDescent="0.25">
      <c r="C279" s="20"/>
      <c r="D279" s="20"/>
      <c r="E279" s="20"/>
      <c r="F279" s="20"/>
      <c r="G279" s="20"/>
      <c r="H279" s="20"/>
      <c r="I279" s="20"/>
      <c r="J279" s="20"/>
      <c r="K279" s="20"/>
      <c r="L279" s="20"/>
      <c r="M279" s="20"/>
      <c r="N279" s="14"/>
      <c r="O279" s="14"/>
      <c r="S279" s="20"/>
      <c r="T279" s="20"/>
      <c r="U279" s="20"/>
      <c r="Z279" s="20"/>
      <c r="AA279" s="20"/>
      <c r="AB279" s="14"/>
      <c r="AC279" s="14"/>
      <c r="AD279" s="18"/>
      <c r="AF279" s="18"/>
      <c r="AG279" s="18"/>
      <c r="AH279" s="18"/>
    </row>
    <row r="280" spans="3:34" x14ac:dyDescent="0.25">
      <c r="C280" s="20"/>
      <c r="D280" s="20"/>
      <c r="E280" s="20"/>
      <c r="F280" s="20"/>
      <c r="G280" s="20"/>
      <c r="H280" s="20"/>
      <c r="I280" s="20"/>
      <c r="J280" s="20"/>
      <c r="K280" s="20"/>
      <c r="L280" s="20"/>
      <c r="M280" s="20"/>
      <c r="N280" s="14"/>
      <c r="O280" s="14"/>
      <c r="S280" s="20"/>
      <c r="T280" s="20"/>
      <c r="U280" s="20"/>
      <c r="Z280" s="20"/>
      <c r="AA280" s="20"/>
      <c r="AB280" s="14"/>
      <c r="AC280" s="14"/>
      <c r="AD280" s="18"/>
      <c r="AF280" s="18"/>
      <c r="AG280" s="18"/>
      <c r="AH280" s="18"/>
    </row>
    <row r="281" spans="3:34" x14ac:dyDescent="0.25">
      <c r="C281" s="20"/>
      <c r="D281" s="20"/>
      <c r="E281" s="20"/>
      <c r="F281" s="20"/>
      <c r="G281" s="20"/>
      <c r="H281" s="20"/>
      <c r="I281" s="20"/>
      <c r="J281" s="20"/>
      <c r="K281" s="20"/>
      <c r="L281" s="20"/>
      <c r="M281" s="20"/>
      <c r="N281" s="14"/>
      <c r="O281" s="14"/>
      <c r="S281" s="20"/>
      <c r="T281" s="20"/>
      <c r="U281" s="20"/>
      <c r="Z281" s="20"/>
      <c r="AA281" s="20"/>
      <c r="AB281" s="14"/>
      <c r="AC281" s="14"/>
      <c r="AD281" s="18"/>
      <c r="AF281" s="18"/>
      <c r="AG281" s="18"/>
      <c r="AH281" s="18"/>
    </row>
    <row r="282" spans="3:34" x14ac:dyDescent="0.25">
      <c r="C282" s="20"/>
      <c r="D282" s="20"/>
      <c r="E282" s="20"/>
      <c r="F282" s="20"/>
      <c r="G282" s="20"/>
      <c r="H282" s="20"/>
      <c r="I282" s="20"/>
      <c r="J282" s="20"/>
      <c r="K282" s="20"/>
      <c r="L282" s="20"/>
      <c r="M282" s="20"/>
      <c r="N282" s="14"/>
      <c r="O282" s="14"/>
      <c r="S282" s="20"/>
      <c r="T282" s="20"/>
      <c r="U282" s="20"/>
      <c r="Z282" s="20"/>
      <c r="AA282" s="20"/>
      <c r="AB282" s="14"/>
      <c r="AC282" s="14"/>
      <c r="AD282" s="18"/>
      <c r="AF282" s="18"/>
      <c r="AG282" s="18"/>
      <c r="AH282" s="18"/>
    </row>
    <row r="283" spans="3:34" x14ac:dyDescent="0.25">
      <c r="C283" s="20"/>
      <c r="D283" s="20"/>
      <c r="E283" s="20"/>
      <c r="F283" s="20"/>
      <c r="G283" s="20"/>
      <c r="H283" s="20"/>
      <c r="I283" s="20"/>
      <c r="J283" s="20"/>
      <c r="K283" s="20"/>
      <c r="L283" s="20"/>
      <c r="M283" s="20"/>
      <c r="N283" s="14"/>
      <c r="O283" s="14"/>
      <c r="S283" s="20"/>
      <c r="T283" s="20"/>
      <c r="U283" s="20"/>
      <c r="Z283" s="20"/>
      <c r="AA283" s="20"/>
      <c r="AB283" s="14"/>
      <c r="AC283" s="14"/>
      <c r="AD283" s="18"/>
      <c r="AF283" s="18"/>
      <c r="AG283" s="18"/>
      <c r="AH283" s="18"/>
    </row>
    <row r="284" spans="3:34" x14ac:dyDescent="0.25">
      <c r="C284" s="20"/>
      <c r="D284" s="20"/>
      <c r="E284" s="20"/>
      <c r="F284" s="20"/>
      <c r="G284" s="20"/>
      <c r="H284" s="20"/>
      <c r="I284" s="20"/>
      <c r="J284" s="20"/>
      <c r="K284" s="20"/>
      <c r="L284" s="20"/>
      <c r="M284" s="20"/>
      <c r="N284" s="14"/>
      <c r="O284" s="14"/>
      <c r="S284" s="20"/>
      <c r="T284" s="20"/>
      <c r="U284" s="20"/>
      <c r="Z284" s="20"/>
      <c r="AA284" s="20"/>
      <c r="AB284" s="14"/>
      <c r="AC284" s="14"/>
      <c r="AD284" s="18"/>
      <c r="AF284" s="18"/>
      <c r="AG284" s="18"/>
      <c r="AH284" s="18"/>
    </row>
    <row r="285" spans="3:34" x14ac:dyDescent="0.25">
      <c r="C285" s="20"/>
      <c r="D285" s="20"/>
      <c r="E285" s="20"/>
      <c r="F285" s="20"/>
      <c r="G285" s="20"/>
      <c r="H285" s="20"/>
      <c r="I285" s="20"/>
      <c r="J285" s="20"/>
      <c r="K285" s="20"/>
      <c r="L285" s="20"/>
      <c r="M285" s="20"/>
      <c r="N285" s="14"/>
      <c r="O285" s="14"/>
      <c r="S285" s="20"/>
      <c r="T285" s="20"/>
      <c r="U285" s="20"/>
      <c r="Z285" s="20"/>
      <c r="AA285" s="20"/>
      <c r="AB285" s="14"/>
      <c r="AC285" s="14"/>
      <c r="AD285" s="18"/>
      <c r="AF285" s="18"/>
      <c r="AG285" s="18"/>
      <c r="AH285" s="18"/>
    </row>
    <row r="286" spans="3:34" x14ac:dyDescent="0.25">
      <c r="C286" s="20"/>
      <c r="D286" s="20"/>
      <c r="E286" s="20"/>
      <c r="F286" s="20"/>
      <c r="G286" s="20"/>
      <c r="H286" s="20"/>
      <c r="I286" s="20"/>
      <c r="J286" s="20"/>
      <c r="K286" s="20"/>
      <c r="L286" s="20"/>
      <c r="M286" s="20"/>
      <c r="N286" s="14"/>
      <c r="O286" s="14"/>
      <c r="S286" s="20"/>
      <c r="T286" s="20"/>
      <c r="U286" s="20"/>
      <c r="Z286" s="20"/>
      <c r="AA286" s="20"/>
      <c r="AB286" s="14"/>
      <c r="AC286" s="14"/>
      <c r="AD286" s="18"/>
      <c r="AF286" s="18"/>
      <c r="AG286" s="18"/>
      <c r="AH286" s="18"/>
    </row>
    <row r="287" spans="3:34" x14ac:dyDescent="0.25">
      <c r="C287" s="20"/>
      <c r="D287" s="20"/>
      <c r="E287" s="20"/>
      <c r="F287" s="20"/>
      <c r="G287" s="20"/>
      <c r="H287" s="20"/>
      <c r="I287" s="20"/>
      <c r="J287" s="20"/>
      <c r="K287" s="20"/>
      <c r="L287" s="20"/>
      <c r="M287" s="20"/>
      <c r="N287" s="14"/>
      <c r="O287" s="14"/>
      <c r="S287" s="20"/>
      <c r="T287" s="20"/>
      <c r="U287" s="20"/>
      <c r="Z287" s="20"/>
      <c r="AA287" s="20"/>
      <c r="AB287" s="14"/>
      <c r="AC287" s="14"/>
      <c r="AD287" s="18"/>
      <c r="AF287" s="18"/>
      <c r="AG287" s="18"/>
      <c r="AH287" s="18"/>
    </row>
    <row r="288" spans="3:34" x14ac:dyDescent="0.25">
      <c r="C288" s="20"/>
      <c r="D288" s="20"/>
      <c r="E288" s="20"/>
      <c r="F288" s="20"/>
      <c r="G288" s="20"/>
      <c r="H288" s="20"/>
      <c r="I288" s="20"/>
      <c r="J288" s="20"/>
      <c r="K288" s="20"/>
      <c r="L288" s="20"/>
      <c r="M288" s="20"/>
      <c r="N288" s="14"/>
      <c r="O288" s="14"/>
      <c r="S288" s="20"/>
      <c r="T288" s="20"/>
      <c r="U288" s="20"/>
      <c r="Z288" s="20"/>
      <c r="AA288" s="20"/>
      <c r="AB288" s="14"/>
      <c r="AC288" s="14"/>
      <c r="AD288" s="18"/>
      <c r="AF288" s="18"/>
      <c r="AG288" s="18"/>
      <c r="AH288" s="18"/>
    </row>
    <row r="289" spans="3:34" x14ac:dyDescent="0.25">
      <c r="C289" s="20"/>
      <c r="D289" s="20"/>
      <c r="E289" s="20"/>
      <c r="F289" s="20"/>
      <c r="G289" s="20"/>
      <c r="H289" s="20"/>
      <c r="I289" s="20"/>
      <c r="J289" s="20"/>
      <c r="K289" s="20"/>
      <c r="L289" s="20"/>
      <c r="M289" s="20"/>
      <c r="N289" s="14"/>
      <c r="O289" s="14"/>
      <c r="S289" s="20"/>
      <c r="T289" s="20"/>
      <c r="U289" s="20"/>
      <c r="Z289" s="20"/>
      <c r="AA289" s="20"/>
      <c r="AB289" s="14"/>
      <c r="AC289" s="14"/>
      <c r="AD289" s="18"/>
      <c r="AF289" s="18"/>
      <c r="AG289" s="18"/>
      <c r="AH289" s="18"/>
    </row>
    <row r="290" spans="3:34" x14ac:dyDescent="0.25">
      <c r="C290" s="20"/>
      <c r="D290" s="20"/>
      <c r="E290" s="20"/>
      <c r="F290" s="20"/>
      <c r="G290" s="20"/>
      <c r="H290" s="20"/>
      <c r="I290" s="20"/>
      <c r="J290" s="20"/>
      <c r="K290" s="20"/>
      <c r="L290" s="20"/>
      <c r="M290" s="20"/>
      <c r="N290" s="14"/>
      <c r="O290" s="14"/>
      <c r="S290" s="20"/>
      <c r="T290" s="20"/>
      <c r="U290" s="20"/>
      <c r="Z290" s="20"/>
      <c r="AA290" s="20"/>
      <c r="AB290" s="14"/>
      <c r="AC290" s="14"/>
      <c r="AD290" s="18"/>
      <c r="AF290" s="18"/>
      <c r="AG290" s="18"/>
      <c r="AH290" s="18"/>
    </row>
    <row r="291" spans="3:34" x14ac:dyDescent="0.25">
      <c r="C291" s="20"/>
      <c r="D291" s="20"/>
      <c r="E291" s="20"/>
      <c r="F291" s="20"/>
      <c r="G291" s="20"/>
      <c r="H291" s="20"/>
      <c r="I291" s="20"/>
      <c r="J291" s="20"/>
      <c r="K291" s="20"/>
      <c r="L291" s="20"/>
      <c r="M291" s="20"/>
      <c r="N291" s="14"/>
      <c r="O291" s="14"/>
      <c r="S291" s="20"/>
      <c r="T291" s="20"/>
      <c r="U291" s="20"/>
      <c r="Z291" s="20"/>
      <c r="AA291" s="20"/>
      <c r="AB291" s="14"/>
      <c r="AC291" s="14"/>
      <c r="AD291" s="18"/>
      <c r="AF291" s="18"/>
      <c r="AG291" s="18"/>
      <c r="AH291" s="18"/>
    </row>
    <row r="292" spans="3:34" x14ac:dyDescent="0.25">
      <c r="C292" s="20"/>
      <c r="D292" s="20"/>
      <c r="E292" s="20"/>
      <c r="F292" s="20"/>
      <c r="G292" s="20"/>
      <c r="H292" s="20"/>
      <c r="I292" s="20"/>
      <c r="J292" s="20"/>
      <c r="K292" s="20"/>
      <c r="L292" s="20"/>
      <c r="M292" s="20"/>
      <c r="N292" s="14"/>
      <c r="O292" s="14"/>
      <c r="S292" s="20"/>
      <c r="T292" s="20"/>
      <c r="U292" s="20"/>
      <c r="Z292" s="20"/>
      <c r="AA292" s="20"/>
      <c r="AB292" s="14"/>
      <c r="AC292" s="14"/>
      <c r="AD292" s="18"/>
      <c r="AF292" s="18"/>
      <c r="AG292" s="18"/>
      <c r="AH292" s="18"/>
    </row>
    <row r="293" spans="3:34" x14ac:dyDescent="0.25">
      <c r="C293" s="20"/>
      <c r="D293" s="20"/>
      <c r="E293" s="20"/>
      <c r="F293" s="20"/>
      <c r="G293" s="20"/>
      <c r="H293" s="20"/>
      <c r="I293" s="20"/>
      <c r="J293" s="20"/>
      <c r="K293" s="20"/>
      <c r="L293" s="20"/>
      <c r="M293" s="20"/>
      <c r="N293" s="14"/>
      <c r="O293" s="14"/>
      <c r="S293" s="20"/>
      <c r="T293" s="20"/>
      <c r="U293" s="20"/>
      <c r="Z293" s="20"/>
      <c r="AA293" s="20"/>
      <c r="AB293" s="14"/>
      <c r="AC293" s="14"/>
      <c r="AD293" s="18"/>
      <c r="AF293" s="18"/>
      <c r="AG293" s="18"/>
      <c r="AH293" s="18"/>
    </row>
    <row r="294" spans="3:34" x14ac:dyDescent="0.25">
      <c r="C294" s="20"/>
      <c r="D294" s="20"/>
      <c r="E294" s="20"/>
      <c r="F294" s="20"/>
      <c r="G294" s="20"/>
      <c r="H294" s="20"/>
      <c r="I294" s="20"/>
      <c r="J294" s="20"/>
      <c r="K294" s="20"/>
      <c r="L294" s="20"/>
      <c r="M294" s="20"/>
      <c r="N294" s="14"/>
      <c r="O294" s="14"/>
      <c r="S294" s="20"/>
      <c r="T294" s="20"/>
      <c r="U294" s="20"/>
      <c r="Z294" s="20"/>
      <c r="AA294" s="20"/>
      <c r="AB294" s="14"/>
      <c r="AC294" s="14"/>
      <c r="AD294" s="18"/>
      <c r="AF294" s="18"/>
      <c r="AG294" s="18"/>
      <c r="AH294" s="18"/>
    </row>
    <row r="295" spans="3:34" x14ac:dyDescent="0.25">
      <c r="C295" s="20"/>
      <c r="D295" s="20"/>
      <c r="E295" s="20"/>
      <c r="F295" s="20"/>
      <c r="G295" s="20"/>
      <c r="H295" s="20"/>
      <c r="I295" s="20"/>
      <c r="J295" s="20"/>
      <c r="K295" s="20"/>
      <c r="L295" s="20"/>
      <c r="M295" s="20"/>
      <c r="N295" s="14"/>
      <c r="O295" s="14"/>
      <c r="S295" s="20"/>
      <c r="T295" s="20"/>
      <c r="U295" s="20"/>
      <c r="Z295" s="20"/>
      <c r="AA295" s="20"/>
      <c r="AB295" s="14"/>
      <c r="AC295" s="14"/>
      <c r="AD295" s="18"/>
      <c r="AF295" s="18"/>
      <c r="AG295" s="18"/>
      <c r="AH295" s="18"/>
    </row>
    <row r="296" spans="3:34" x14ac:dyDescent="0.25">
      <c r="C296" s="20"/>
      <c r="D296" s="20"/>
      <c r="E296" s="20"/>
      <c r="F296" s="20"/>
      <c r="G296" s="20"/>
      <c r="H296" s="20"/>
      <c r="I296" s="20"/>
      <c r="J296" s="20"/>
      <c r="K296" s="20"/>
      <c r="L296" s="20"/>
      <c r="M296" s="20"/>
      <c r="N296" s="14"/>
      <c r="O296" s="14"/>
      <c r="S296" s="20"/>
      <c r="T296" s="20"/>
      <c r="U296" s="20"/>
      <c r="Z296" s="20"/>
      <c r="AA296" s="20"/>
      <c r="AB296" s="14"/>
      <c r="AC296" s="14"/>
      <c r="AD296" s="18"/>
      <c r="AF296" s="18"/>
      <c r="AG296" s="18"/>
      <c r="AH296" s="18"/>
    </row>
    <row r="297" spans="3:34" x14ac:dyDescent="0.25">
      <c r="C297" s="20"/>
      <c r="D297" s="20"/>
      <c r="E297" s="20"/>
      <c r="F297" s="20"/>
      <c r="G297" s="20"/>
      <c r="H297" s="20"/>
      <c r="I297" s="20"/>
      <c r="J297" s="20"/>
      <c r="K297" s="20"/>
      <c r="L297" s="20"/>
      <c r="M297" s="20"/>
      <c r="N297" s="14"/>
      <c r="O297" s="14"/>
      <c r="S297" s="20"/>
      <c r="T297" s="20"/>
      <c r="U297" s="20"/>
      <c r="Z297" s="20"/>
      <c r="AA297" s="20"/>
      <c r="AB297" s="14"/>
      <c r="AC297" s="14"/>
      <c r="AD297" s="18"/>
      <c r="AF297" s="18"/>
      <c r="AG297" s="18"/>
      <c r="AH297" s="18"/>
    </row>
    <row r="298" spans="3:34" x14ac:dyDescent="0.25">
      <c r="C298" s="20"/>
      <c r="D298" s="20"/>
      <c r="E298" s="20"/>
      <c r="F298" s="20"/>
      <c r="G298" s="20"/>
      <c r="H298" s="20"/>
      <c r="I298" s="20"/>
      <c r="J298" s="20"/>
      <c r="K298" s="20"/>
      <c r="L298" s="20"/>
      <c r="M298" s="20"/>
      <c r="N298" s="14"/>
      <c r="O298" s="14"/>
      <c r="S298" s="20"/>
      <c r="T298" s="20"/>
      <c r="U298" s="20"/>
      <c r="Z298" s="20"/>
      <c r="AA298" s="20"/>
      <c r="AB298" s="14"/>
      <c r="AC298" s="14"/>
      <c r="AD298" s="18"/>
      <c r="AF298" s="18"/>
      <c r="AG298" s="18"/>
      <c r="AH298" s="18"/>
    </row>
    <row r="299" spans="3:34" x14ac:dyDescent="0.25">
      <c r="C299" s="20"/>
      <c r="D299" s="20"/>
      <c r="E299" s="20"/>
      <c r="F299" s="20"/>
      <c r="G299" s="20"/>
      <c r="H299" s="20"/>
      <c r="I299" s="20"/>
      <c r="J299" s="20"/>
      <c r="K299" s="20"/>
      <c r="L299" s="20"/>
      <c r="M299" s="20"/>
      <c r="N299" s="14"/>
      <c r="O299" s="14"/>
      <c r="S299" s="20"/>
      <c r="T299" s="20"/>
      <c r="U299" s="20"/>
      <c r="Z299" s="20"/>
      <c r="AA299" s="20"/>
      <c r="AB299" s="14"/>
      <c r="AC299" s="14"/>
      <c r="AD299" s="18"/>
      <c r="AF299" s="18"/>
      <c r="AG299" s="18"/>
      <c r="AH299" s="18"/>
    </row>
    <row r="300" spans="3:34" x14ac:dyDescent="0.25">
      <c r="C300" s="20"/>
      <c r="D300" s="20"/>
      <c r="E300" s="20"/>
      <c r="F300" s="20"/>
      <c r="G300" s="20"/>
      <c r="H300" s="20"/>
      <c r="I300" s="20"/>
      <c r="J300" s="20"/>
      <c r="K300" s="20"/>
      <c r="L300" s="20"/>
      <c r="M300" s="20"/>
      <c r="N300" s="14"/>
      <c r="O300" s="14"/>
      <c r="S300" s="20"/>
      <c r="T300" s="20"/>
      <c r="U300" s="20"/>
      <c r="Z300" s="20"/>
      <c r="AA300" s="20"/>
      <c r="AB300" s="14"/>
      <c r="AC300" s="14"/>
      <c r="AD300" s="18"/>
      <c r="AF300" s="18"/>
      <c r="AG300" s="18"/>
      <c r="AH300" s="18"/>
    </row>
    <row r="301" spans="3:34" x14ac:dyDescent="0.25">
      <c r="C301" s="20"/>
      <c r="D301" s="20"/>
      <c r="E301" s="20"/>
      <c r="F301" s="20"/>
      <c r="G301" s="20"/>
      <c r="H301" s="20"/>
      <c r="I301" s="20"/>
      <c r="J301" s="20"/>
      <c r="K301" s="20"/>
      <c r="L301" s="20"/>
      <c r="M301" s="20"/>
      <c r="N301" s="14"/>
      <c r="O301" s="14"/>
      <c r="S301" s="20"/>
      <c r="T301" s="20"/>
      <c r="U301" s="20"/>
      <c r="Z301" s="20"/>
      <c r="AA301" s="20"/>
      <c r="AB301" s="14"/>
      <c r="AC301" s="14"/>
      <c r="AD301" s="18"/>
      <c r="AF301" s="18"/>
      <c r="AG301" s="18"/>
      <c r="AH301" s="18"/>
    </row>
    <row r="302" spans="3:34" x14ac:dyDescent="0.25">
      <c r="C302" s="20"/>
      <c r="D302" s="20"/>
      <c r="E302" s="20"/>
      <c r="F302" s="20"/>
      <c r="G302" s="20"/>
      <c r="H302" s="20"/>
      <c r="I302" s="20"/>
      <c r="J302" s="20"/>
      <c r="K302" s="20"/>
      <c r="L302" s="20"/>
      <c r="M302" s="20"/>
      <c r="N302" s="14"/>
      <c r="O302" s="14"/>
      <c r="S302" s="20"/>
      <c r="T302" s="20"/>
      <c r="U302" s="20"/>
      <c r="Z302" s="20"/>
      <c r="AA302" s="20"/>
      <c r="AB302" s="14"/>
      <c r="AC302" s="14"/>
      <c r="AD302" s="18"/>
      <c r="AF302" s="18"/>
      <c r="AG302" s="18"/>
      <c r="AH302" s="18"/>
    </row>
    <row r="303" spans="3:34" x14ac:dyDescent="0.25">
      <c r="C303" s="20"/>
      <c r="D303" s="20"/>
      <c r="E303" s="20"/>
      <c r="F303" s="20"/>
      <c r="G303" s="20"/>
      <c r="H303" s="20"/>
      <c r="I303" s="20"/>
      <c r="J303" s="20"/>
      <c r="K303" s="20"/>
      <c r="L303" s="20"/>
      <c r="M303" s="20"/>
      <c r="N303" s="14"/>
      <c r="O303" s="14"/>
      <c r="S303" s="20"/>
      <c r="T303" s="20"/>
      <c r="U303" s="20"/>
      <c r="Z303" s="20"/>
      <c r="AA303" s="20"/>
      <c r="AB303" s="14"/>
      <c r="AC303" s="14"/>
      <c r="AD303" s="18"/>
      <c r="AF303" s="18"/>
      <c r="AG303" s="18"/>
      <c r="AH303" s="18"/>
    </row>
    <row r="304" spans="3:34" x14ac:dyDescent="0.25">
      <c r="C304" s="20"/>
      <c r="D304" s="20"/>
      <c r="E304" s="20"/>
      <c r="F304" s="20"/>
      <c r="G304" s="20"/>
      <c r="H304" s="20"/>
      <c r="I304" s="20"/>
      <c r="J304" s="20"/>
      <c r="K304" s="20"/>
      <c r="L304" s="20"/>
      <c r="M304" s="20"/>
      <c r="N304" s="14"/>
      <c r="O304" s="14"/>
      <c r="S304" s="20"/>
      <c r="T304" s="20"/>
      <c r="U304" s="20"/>
      <c r="Z304" s="20"/>
      <c r="AA304" s="20"/>
      <c r="AB304" s="14"/>
      <c r="AC304" s="14"/>
      <c r="AD304" s="18"/>
      <c r="AF304" s="18"/>
      <c r="AG304" s="18"/>
      <c r="AH304" s="18"/>
    </row>
    <row r="305" spans="3:34" x14ac:dyDescent="0.25">
      <c r="C305" s="20"/>
      <c r="D305" s="20"/>
      <c r="E305" s="20"/>
      <c r="F305" s="20"/>
      <c r="G305" s="20"/>
      <c r="H305" s="20"/>
      <c r="I305" s="20"/>
      <c r="J305" s="20"/>
      <c r="K305" s="20"/>
      <c r="L305" s="20"/>
      <c r="M305" s="20"/>
      <c r="N305" s="14"/>
      <c r="O305" s="14"/>
      <c r="S305" s="20"/>
      <c r="T305" s="20"/>
      <c r="U305" s="20"/>
      <c r="Z305" s="20"/>
      <c r="AA305" s="20"/>
      <c r="AB305" s="14"/>
      <c r="AC305" s="14"/>
      <c r="AD305" s="18"/>
      <c r="AF305" s="18"/>
      <c r="AG305" s="18"/>
      <c r="AH305" s="18"/>
    </row>
    <row r="306" spans="3:34" x14ac:dyDescent="0.25">
      <c r="C306" s="20"/>
      <c r="D306" s="20"/>
      <c r="E306" s="20"/>
      <c r="F306" s="20"/>
      <c r="G306" s="20"/>
      <c r="H306" s="20"/>
      <c r="I306" s="20"/>
      <c r="J306" s="20"/>
      <c r="K306" s="20"/>
      <c r="L306" s="20"/>
      <c r="M306" s="20"/>
      <c r="N306" s="14"/>
      <c r="O306" s="14"/>
      <c r="S306" s="20"/>
      <c r="T306" s="20"/>
      <c r="U306" s="20"/>
      <c r="Z306" s="20"/>
      <c r="AA306" s="20"/>
      <c r="AB306" s="14"/>
      <c r="AC306" s="14"/>
      <c r="AD306" s="18"/>
      <c r="AF306" s="18"/>
      <c r="AG306" s="18"/>
      <c r="AH306" s="18"/>
    </row>
    <row r="307" spans="3:34" x14ac:dyDescent="0.25">
      <c r="C307" s="20"/>
      <c r="D307" s="20"/>
      <c r="E307" s="20"/>
      <c r="F307" s="20"/>
      <c r="G307" s="20"/>
      <c r="H307" s="20"/>
      <c r="I307" s="20"/>
      <c r="J307" s="20"/>
      <c r="K307" s="20"/>
      <c r="L307" s="20"/>
      <c r="M307" s="20"/>
      <c r="N307" s="14"/>
      <c r="O307" s="14"/>
      <c r="S307" s="20"/>
      <c r="T307" s="20"/>
      <c r="U307" s="20"/>
      <c r="Z307" s="20"/>
      <c r="AA307" s="20"/>
      <c r="AB307" s="14"/>
      <c r="AC307" s="14"/>
      <c r="AD307" s="18"/>
      <c r="AF307" s="18"/>
      <c r="AG307" s="18"/>
      <c r="AH307" s="18"/>
    </row>
    <row r="308" spans="3:34" x14ac:dyDescent="0.25">
      <c r="C308" s="20"/>
      <c r="D308" s="20"/>
      <c r="E308" s="20"/>
      <c r="F308" s="20"/>
      <c r="G308" s="20"/>
      <c r="H308" s="20"/>
      <c r="I308" s="20"/>
      <c r="J308" s="20"/>
      <c r="K308" s="20"/>
      <c r="L308" s="20"/>
      <c r="M308" s="20"/>
      <c r="N308" s="14"/>
      <c r="O308" s="14"/>
      <c r="S308" s="20"/>
      <c r="T308" s="20"/>
      <c r="U308" s="20"/>
      <c r="Z308" s="20"/>
      <c r="AA308" s="20"/>
      <c r="AB308" s="14"/>
      <c r="AC308" s="14"/>
      <c r="AD308" s="18"/>
      <c r="AF308" s="18"/>
      <c r="AG308" s="18"/>
      <c r="AH308" s="18"/>
    </row>
    <row r="309" spans="3:34" x14ac:dyDescent="0.25">
      <c r="C309" s="20"/>
      <c r="D309" s="20"/>
      <c r="E309" s="20"/>
      <c r="F309" s="20"/>
      <c r="G309" s="20"/>
      <c r="H309" s="20"/>
      <c r="I309" s="20"/>
      <c r="J309" s="20"/>
      <c r="K309" s="20"/>
      <c r="L309" s="20"/>
      <c r="M309" s="20"/>
      <c r="N309" s="14"/>
      <c r="O309" s="14"/>
      <c r="S309" s="20"/>
      <c r="T309" s="20"/>
      <c r="U309" s="20"/>
      <c r="Z309" s="20"/>
      <c r="AA309" s="20"/>
      <c r="AB309" s="14"/>
      <c r="AC309" s="14"/>
      <c r="AD309" s="18"/>
      <c r="AF309" s="18"/>
      <c r="AG309" s="18"/>
      <c r="AH309" s="18"/>
    </row>
    <row r="310" spans="3:34" x14ac:dyDescent="0.25">
      <c r="C310" s="20"/>
      <c r="D310" s="20"/>
      <c r="E310" s="20"/>
      <c r="F310" s="20"/>
      <c r="G310" s="20"/>
      <c r="H310" s="20"/>
      <c r="I310" s="20"/>
      <c r="J310" s="20"/>
      <c r="K310" s="20"/>
      <c r="L310" s="20"/>
      <c r="M310" s="20"/>
      <c r="N310" s="14"/>
      <c r="O310" s="14"/>
      <c r="S310" s="20"/>
      <c r="T310" s="20"/>
      <c r="U310" s="20"/>
      <c r="Z310" s="20"/>
      <c r="AA310" s="20"/>
      <c r="AB310" s="14"/>
      <c r="AC310" s="14"/>
      <c r="AD310" s="18"/>
      <c r="AF310" s="18"/>
      <c r="AG310" s="18"/>
      <c r="AH310" s="18"/>
    </row>
    <row r="311" spans="3:34" x14ac:dyDescent="0.25">
      <c r="C311" s="20"/>
      <c r="D311" s="20"/>
      <c r="E311" s="20"/>
      <c r="F311" s="20"/>
      <c r="G311" s="20"/>
      <c r="H311" s="20"/>
      <c r="I311" s="20"/>
      <c r="J311" s="20"/>
      <c r="K311" s="20"/>
      <c r="L311" s="20"/>
      <c r="M311" s="20"/>
      <c r="N311" s="14"/>
      <c r="O311" s="14"/>
      <c r="S311" s="20"/>
      <c r="T311" s="20"/>
      <c r="U311" s="20"/>
      <c r="Z311" s="20"/>
      <c r="AA311" s="20"/>
      <c r="AB311" s="14"/>
      <c r="AC311" s="14"/>
      <c r="AD311" s="18"/>
      <c r="AF311" s="18"/>
      <c r="AG311" s="18"/>
      <c r="AH311" s="18"/>
    </row>
    <row r="312" spans="3:34" x14ac:dyDescent="0.25">
      <c r="C312" s="20"/>
      <c r="D312" s="20"/>
      <c r="E312" s="20"/>
      <c r="F312" s="20"/>
      <c r="G312" s="20"/>
      <c r="H312" s="20"/>
      <c r="I312" s="20"/>
      <c r="J312" s="20"/>
      <c r="K312" s="20"/>
      <c r="L312" s="20"/>
      <c r="M312" s="20"/>
      <c r="N312" s="14"/>
      <c r="O312" s="14"/>
      <c r="S312" s="20"/>
      <c r="T312" s="20"/>
      <c r="U312" s="20"/>
      <c r="Z312" s="20"/>
      <c r="AA312" s="20"/>
      <c r="AB312" s="14"/>
      <c r="AC312" s="14"/>
      <c r="AD312" s="18"/>
      <c r="AF312" s="18"/>
      <c r="AG312" s="18"/>
      <c r="AH312" s="18"/>
    </row>
    <row r="313" spans="3:34" x14ac:dyDescent="0.25">
      <c r="C313" s="20"/>
      <c r="D313" s="20"/>
      <c r="E313" s="20"/>
      <c r="F313" s="20"/>
      <c r="G313" s="20"/>
      <c r="H313" s="20"/>
      <c r="I313" s="20"/>
      <c r="J313" s="20"/>
      <c r="K313" s="20"/>
      <c r="L313" s="20"/>
      <c r="M313" s="20"/>
      <c r="N313" s="14"/>
      <c r="O313" s="14"/>
      <c r="S313" s="20"/>
      <c r="T313" s="20"/>
      <c r="U313" s="20"/>
      <c r="Z313" s="20"/>
      <c r="AA313" s="20"/>
      <c r="AB313" s="14"/>
      <c r="AC313" s="14"/>
      <c r="AD313" s="18"/>
      <c r="AF313" s="18"/>
      <c r="AG313" s="18"/>
      <c r="AH313" s="18"/>
    </row>
    <row r="314" spans="3:34" x14ac:dyDescent="0.25">
      <c r="C314" s="20"/>
      <c r="D314" s="20"/>
      <c r="E314" s="20"/>
      <c r="F314" s="20"/>
      <c r="G314" s="20"/>
      <c r="H314" s="20"/>
      <c r="I314" s="20"/>
      <c r="J314" s="20"/>
      <c r="K314" s="20"/>
      <c r="L314" s="20"/>
      <c r="M314" s="20"/>
      <c r="N314" s="14"/>
      <c r="O314" s="14"/>
      <c r="S314" s="20"/>
      <c r="T314" s="20"/>
      <c r="U314" s="20"/>
      <c r="Z314" s="20"/>
      <c r="AA314" s="20"/>
      <c r="AB314" s="14"/>
      <c r="AC314" s="14"/>
      <c r="AD314" s="18"/>
      <c r="AF314" s="18"/>
      <c r="AG314" s="18"/>
      <c r="AH314" s="18"/>
    </row>
    <row r="315" spans="3:34" x14ac:dyDescent="0.25">
      <c r="C315" s="20"/>
      <c r="D315" s="20"/>
      <c r="E315" s="20"/>
      <c r="F315" s="20"/>
      <c r="G315" s="20"/>
      <c r="H315" s="20"/>
      <c r="I315" s="20"/>
      <c r="J315" s="20"/>
      <c r="K315" s="20"/>
      <c r="L315" s="20"/>
      <c r="M315" s="20"/>
      <c r="N315" s="14"/>
      <c r="O315" s="14"/>
      <c r="S315" s="20"/>
      <c r="T315" s="20"/>
      <c r="U315" s="20"/>
      <c r="Z315" s="20"/>
      <c r="AA315" s="20"/>
      <c r="AB315" s="14"/>
      <c r="AC315" s="14"/>
      <c r="AD315" s="18"/>
      <c r="AF315" s="18"/>
      <c r="AG315" s="18"/>
      <c r="AH315" s="18"/>
    </row>
    <row r="316" spans="3:34" x14ac:dyDescent="0.25">
      <c r="C316" s="20"/>
      <c r="D316" s="20"/>
      <c r="E316" s="20"/>
      <c r="F316" s="20"/>
      <c r="G316" s="20"/>
      <c r="H316" s="20"/>
      <c r="I316" s="20"/>
      <c r="J316" s="20"/>
      <c r="K316" s="20"/>
      <c r="L316" s="20"/>
      <c r="M316" s="20"/>
      <c r="N316" s="14"/>
      <c r="O316" s="14"/>
      <c r="S316" s="20"/>
      <c r="T316" s="20"/>
      <c r="U316" s="20"/>
      <c r="Z316" s="20"/>
      <c r="AA316" s="20"/>
      <c r="AB316" s="14"/>
      <c r="AC316" s="14"/>
      <c r="AD316" s="18"/>
      <c r="AF316" s="18"/>
      <c r="AG316" s="18"/>
      <c r="AH316" s="18"/>
    </row>
    <row r="317" spans="3:34" x14ac:dyDescent="0.25">
      <c r="C317" s="20"/>
      <c r="D317" s="20"/>
      <c r="E317" s="20"/>
      <c r="F317" s="20"/>
      <c r="G317" s="20"/>
      <c r="H317" s="20"/>
      <c r="I317" s="20"/>
      <c r="J317" s="20"/>
      <c r="K317" s="20"/>
      <c r="L317" s="20"/>
      <c r="M317" s="20"/>
      <c r="N317" s="14"/>
      <c r="O317" s="14"/>
      <c r="S317" s="20"/>
      <c r="T317" s="20"/>
      <c r="U317" s="20"/>
      <c r="Z317" s="20"/>
      <c r="AA317" s="20"/>
      <c r="AB317" s="14"/>
      <c r="AC317" s="14"/>
      <c r="AD317" s="18"/>
      <c r="AF317" s="18"/>
      <c r="AG317" s="18"/>
      <c r="AH317" s="18"/>
    </row>
    <row r="318" spans="3:34" x14ac:dyDescent="0.25">
      <c r="C318" s="20"/>
      <c r="D318" s="20"/>
      <c r="E318" s="20"/>
      <c r="F318" s="20"/>
      <c r="G318" s="20"/>
      <c r="H318" s="20"/>
      <c r="I318" s="20"/>
      <c r="J318" s="20"/>
      <c r="K318" s="20"/>
      <c r="L318" s="20"/>
      <c r="M318" s="20"/>
      <c r="N318" s="14"/>
      <c r="O318" s="14"/>
      <c r="S318" s="20"/>
      <c r="T318" s="20"/>
      <c r="U318" s="20"/>
      <c r="Z318" s="20"/>
      <c r="AA318" s="20"/>
      <c r="AB318" s="14"/>
      <c r="AC318" s="14"/>
      <c r="AD318" s="18"/>
      <c r="AF318" s="18"/>
      <c r="AG318" s="18"/>
      <c r="AH318" s="18"/>
    </row>
    <row r="319" spans="3:34" x14ac:dyDescent="0.25">
      <c r="Y319" s="18" t="s">
        <v>853</v>
      </c>
      <c r="Z319" s="20"/>
      <c r="AA319" s="20"/>
      <c r="AB319" s="14"/>
      <c r="AC319" s="14"/>
    </row>
    <row r="320" spans="3:34" x14ac:dyDescent="0.25">
      <c r="F320" s="50"/>
      <c r="G320" s="50"/>
      <c r="H320" s="50"/>
    </row>
    <row r="323" spans="7:18" x14ac:dyDescent="0.25">
      <c r="G323" s="51"/>
      <c r="H323" s="51"/>
      <c r="I323" s="51"/>
    </row>
    <row r="324" spans="7:18" x14ac:dyDescent="0.25">
      <c r="G324" s="51"/>
      <c r="H324" s="51"/>
      <c r="I324" s="51"/>
      <c r="J324" s="20"/>
      <c r="K324" s="20"/>
      <c r="M324" s="20"/>
      <c r="N324" s="20"/>
      <c r="O324" s="20"/>
      <c r="P324" s="20"/>
      <c r="R324" s="20"/>
    </row>
    <row r="325" spans="7:18" x14ac:dyDescent="0.25">
      <c r="G325" s="51"/>
      <c r="H325" s="51"/>
      <c r="I325" s="51"/>
      <c r="J325" s="20"/>
      <c r="K325" s="20"/>
      <c r="M325" s="20"/>
      <c r="N325" s="20"/>
      <c r="O325" s="20"/>
      <c r="P325" s="20"/>
      <c r="R325" s="20"/>
    </row>
    <row r="326" spans="7:18" x14ac:dyDescent="0.25">
      <c r="G326" s="51"/>
      <c r="H326" s="51"/>
      <c r="I326" s="51"/>
      <c r="J326" s="20"/>
      <c r="K326" s="20"/>
      <c r="M326" s="20"/>
      <c r="N326" s="20"/>
      <c r="O326" s="20"/>
      <c r="P326" s="20"/>
      <c r="R326" s="20"/>
    </row>
    <row r="327" spans="7:18" x14ac:dyDescent="0.25">
      <c r="G327" s="51"/>
      <c r="H327" s="51"/>
      <c r="I327" s="51"/>
      <c r="J327" s="20"/>
      <c r="K327" s="20"/>
      <c r="M327" s="20"/>
      <c r="N327" s="20"/>
      <c r="O327" s="20"/>
      <c r="P327" s="20"/>
      <c r="R327" s="20"/>
    </row>
    <row r="328" spans="7:18" x14ac:dyDescent="0.25">
      <c r="G328" s="51"/>
      <c r="H328" s="51"/>
      <c r="I328" s="51"/>
      <c r="J328" s="20"/>
      <c r="K328" s="20"/>
      <c r="M328" s="20"/>
      <c r="N328" s="20"/>
      <c r="O328" s="20"/>
      <c r="P328" s="20"/>
      <c r="R328" s="20"/>
    </row>
    <row r="329" spans="7:18" x14ac:dyDescent="0.25">
      <c r="G329" s="51"/>
      <c r="H329" s="51"/>
      <c r="I329" s="51"/>
      <c r="J329" s="20"/>
      <c r="K329" s="20"/>
      <c r="M329" s="20"/>
      <c r="N329" s="20"/>
      <c r="O329" s="20"/>
      <c r="P329" s="20"/>
      <c r="R329" s="20"/>
    </row>
    <row r="330" spans="7:18" x14ac:dyDescent="0.25">
      <c r="G330" s="51"/>
      <c r="H330" s="51"/>
      <c r="I330" s="51"/>
      <c r="J330" s="20"/>
      <c r="K330" s="20"/>
      <c r="M330" s="20"/>
      <c r="N330" s="20"/>
      <c r="O330" s="20"/>
      <c r="P330" s="20"/>
      <c r="R330" s="20"/>
    </row>
    <row r="331" spans="7:18" x14ac:dyDescent="0.25">
      <c r="G331" s="51"/>
      <c r="H331" s="51"/>
      <c r="I331" s="51"/>
      <c r="J331" s="20"/>
      <c r="K331" s="20"/>
      <c r="M331" s="20"/>
      <c r="N331" s="20"/>
      <c r="O331" s="20"/>
      <c r="P331" s="20"/>
      <c r="R331" s="20"/>
    </row>
    <row r="332" spans="7:18" x14ac:dyDescent="0.25">
      <c r="G332" s="51"/>
      <c r="H332" s="51"/>
      <c r="I332" s="51"/>
      <c r="J332" s="20"/>
      <c r="K332" s="20"/>
      <c r="M332" s="20"/>
      <c r="N332" s="20"/>
      <c r="O332" s="20"/>
      <c r="P332" s="20"/>
      <c r="R332" s="20"/>
    </row>
    <row r="333" spans="7:18" x14ac:dyDescent="0.25">
      <c r="G333" s="51"/>
      <c r="H333" s="51"/>
      <c r="I333" s="51"/>
      <c r="J333" s="20"/>
      <c r="K333" s="20"/>
      <c r="M333" s="20"/>
      <c r="N333" s="20"/>
      <c r="O333" s="20"/>
      <c r="P333" s="20"/>
      <c r="R333" s="20"/>
    </row>
    <row r="334" spans="7:18" x14ac:dyDescent="0.25">
      <c r="G334" s="51"/>
      <c r="H334" s="51"/>
      <c r="I334" s="51"/>
      <c r="J334" s="20"/>
      <c r="K334" s="20"/>
      <c r="M334" s="20"/>
      <c r="N334" s="20"/>
      <c r="O334" s="20"/>
      <c r="P334" s="20"/>
      <c r="R334" s="20"/>
    </row>
    <row r="335" spans="7:18" x14ac:dyDescent="0.25">
      <c r="G335" s="51"/>
      <c r="H335" s="51"/>
      <c r="I335" s="51"/>
      <c r="J335" s="20"/>
      <c r="K335" s="20"/>
      <c r="M335" s="20"/>
      <c r="N335" s="20"/>
      <c r="O335" s="20"/>
      <c r="P335" s="20"/>
      <c r="R335" s="20"/>
    </row>
    <row r="336" spans="7:18" x14ac:dyDescent="0.25">
      <c r="G336" s="51"/>
      <c r="H336" s="51"/>
      <c r="I336" s="51"/>
      <c r="J336" s="20"/>
      <c r="K336" s="20"/>
      <c r="M336" s="20"/>
      <c r="N336" s="20"/>
      <c r="O336" s="20"/>
      <c r="P336" s="20"/>
      <c r="R336" s="20"/>
    </row>
    <row r="337" spans="7:18" x14ac:dyDescent="0.25">
      <c r="G337" s="51"/>
      <c r="H337" s="51"/>
      <c r="I337" s="51"/>
      <c r="J337" s="20"/>
      <c r="K337" s="20"/>
      <c r="M337" s="20"/>
      <c r="N337" s="20"/>
      <c r="O337" s="20"/>
      <c r="P337" s="20"/>
      <c r="R337" s="20"/>
    </row>
    <row r="338" spans="7:18" x14ac:dyDescent="0.25">
      <c r="G338" s="51"/>
      <c r="H338" s="51"/>
      <c r="I338" s="51"/>
      <c r="J338" s="20"/>
      <c r="K338" s="20"/>
      <c r="M338" s="20"/>
      <c r="N338" s="20"/>
      <c r="O338" s="20"/>
      <c r="P338" s="20"/>
      <c r="R338" s="20"/>
    </row>
    <row r="339" spans="7:18" x14ac:dyDescent="0.25">
      <c r="G339" s="51"/>
      <c r="H339" s="51"/>
      <c r="I339" s="51"/>
      <c r="J339" s="20"/>
      <c r="K339" s="20"/>
      <c r="M339" s="20"/>
      <c r="N339" s="20"/>
      <c r="O339" s="20"/>
      <c r="P339" s="20"/>
      <c r="R339" s="20"/>
    </row>
    <row r="340" spans="7:18" x14ac:dyDescent="0.25">
      <c r="G340" s="51"/>
      <c r="H340" s="51"/>
      <c r="I340" s="51"/>
      <c r="J340" s="20"/>
      <c r="K340" s="20"/>
      <c r="M340" s="20"/>
      <c r="N340" s="20"/>
      <c r="O340" s="20"/>
      <c r="P340" s="20"/>
      <c r="R340" s="20"/>
    </row>
    <row r="341" spans="7:18" x14ac:dyDescent="0.25">
      <c r="G341" s="51"/>
      <c r="H341" s="51"/>
      <c r="I341" s="51"/>
      <c r="J341" s="20"/>
      <c r="K341" s="20"/>
      <c r="M341" s="20"/>
      <c r="N341" s="20"/>
      <c r="O341" s="20"/>
      <c r="P341" s="20"/>
      <c r="R341" s="20"/>
    </row>
    <row r="342" spans="7:18" x14ac:dyDescent="0.25">
      <c r="G342" s="51"/>
      <c r="H342" s="51"/>
      <c r="I342" s="51"/>
      <c r="J342" s="20"/>
      <c r="K342" s="20"/>
      <c r="M342" s="20"/>
      <c r="N342" s="20"/>
      <c r="O342" s="20"/>
      <c r="P342" s="20"/>
      <c r="R342" s="20"/>
    </row>
    <row r="343" spans="7:18" x14ac:dyDescent="0.25">
      <c r="G343" s="51"/>
      <c r="H343" s="51"/>
      <c r="I343" s="51"/>
    </row>
  </sheetData>
  <autoFilter ref="A3:AN230" xr:uid="{180D02C8-F721-4E19-88B5-F107F9FA2B22}"/>
  <mergeCells count="7">
    <mergeCell ref="B1:Z1"/>
    <mergeCell ref="AB2:AC2"/>
    <mergeCell ref="C2:E2"/>
    <mergeCell ref="F2:H2"/>
    <mergeCell ref="K2:M2"/>
    <mergeCell ref="P2:R2"/>
    <mergeCell ref="V2:X2"/>
  </mergeCell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List of tables and figures</vt:lpstr>
      <vt:lpstr>Table S1</vt:lpstr>
      <vt:lpstr>Table S2</vt:lpstr>
      <vt:lpstr>Table S3</vt:lpstr>
      <vt:lpstr>Table S4</vt:lpstr>
      <vt:lpstr>Table S5</vt:lpstr>
      <vt:lpstr>Table S6</vt:lpstr>
      <vt:lpstr>Table S7</vt:lpstr>
      <vt:lpstr>Table S8</vt:lpstr>
      <vt:lpstr>Table S9</vt:lpstr>
      <vt:lpstr>Table S10</vt:lpstr>
      <vt:lpstr>Figure S1</vt:lpstr>
      <vt:lpstr>Figure S2</vt:lpstr>
      <vt:lpstr>Figure S3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Casari</dc:creator>
  <cp:lastModifiedBy>Loris Tonidandel</cp:lastModifiedBy>
  <cp:lastPrinted>2024-05-16T13:50:48Z</cp:lastPrinted>
  <dcterms:created xsi:type="dcterms:W3CDTF">2015-06-05T18:17:20Z</dcterms:created>
  <dcterms:modified xsi:type="dcterms:W3CDTF">2025-01-22T08:10:59Z</dcterms:modified>
</cp:coreProperties>
</file>